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arb.sharepoint.com/sites/STCD/CIB/CIPS/Annual Reports &amp; MYDUs/2025 Annual Report Project Mgmt/AR Companion Materials/"/>
    </mc:Choice>
  </mc:AlternateContent>
  <xr:revisionPtr revIDLastSave="402" documentId="13_ncr:1_{8903E86D-A816-483A-BB10-5B61C3CBE688}" xr6:coauthVersionLast="47" xr6:coauthVersionMax="47" xr10:uidLastSave="{C7D803FB-0CB1-4175-833A-EF9BC6F96734}"/>
  <bookViews>
    <workbookView xWindow="20370" yWindow="-120" windowWidth="29040" windowHeight="15840" xr2:uid="{662DBF21-6CE6-49B4-A85A-D80C7C6AC570}"/>
  </bookViews>
  <sheets>
    <sheet name="Overview" sheetId="5" r:id="rId1"/>
    <sheet name="Budgetary Expenditures" sheetId="3" r:id="rId2"/>
    <sheet name="final draft" sheetId="1" state="hidden" r:id="rId3"/>
  </sheets>
  <definedNames>
    <definedName name="_xlnm._FilterDatabase" localSheetId="1" hidden="1">'Budgetary Expenditures'!$A$1:$H$26</definedName>
    <definedName name="_xlnm._FilterDatabase" localSheetId="2" hidden="1">'final draft'!$A$1:$I$27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 l="1"/>
  <c r="D27" i="3"/>
  <c r="E27" i="3"/>
  <c r="F27" i="3"/>
  <c r="G27" i="3"/>
  <c r="C27" i="3"/>
  <c r="D31" i="1" l="1"/>
  <c r="H25" i="1" l="1"/>
  <c r="H21" i="1" l="1"/>
  <c r="H18" i="1" l="1"/>
  <c r="H15" i="1" l="1"/>
  <c r="H30" i="1"/>
  <c r="H12" i="1" l="1"/>
  <c r="H24" i="1"/>
  <c r="G31" i="1" l="1"/>
  <c r="I31" i="1"/>
  <c r="E31" i="1"/>
  <c r="F31" i="1"/>
  <c r="H3" i="1"/>
  <c r="H27" i="1"/>
  <c r="H17" i="1" l="1"/>
  <c r="H5" i="1"/>
  <c r="H14" i="1"/>
  <c r="H9" i="1"/>
  <c r="H7" i="1"/>
  <c r="H22" i="1"/>
  <c r="H4" i="1"/>
  <c r="H20" i="1"/>
  <c r="H28" i="1"/>
  <c r="H13" i="1"/>
  <c r="H2" i="1"/>
  <c r="H29" i="1"/>
  <c r="H11" i="1"/>
  <c r="H10" i="1"/>
  <c r="H26" i="1"/>
  <c r="H6" i="1"/>
  <c r="H23" i="1"/>
  <c r="H8" i="1"/>
  <c r="H19" i="1"/>
  <c r="H16" i="1"/>
  <c r="H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tc={2B56944E-A03D-440C-8065-A3B994A10EF4}</author>
  </authors>
  <commentList>
    <comment ref="A1" authorId="0" shapeId="0" xr:uid="{2B56944E-A03D-440C-8065-A3B994A10EF4}">
      <text>
        <t>[Threaded comment]
Your version of Excel allows you to read this threaded comment; however, any edits to it will get removed if the file is opened in a newer version of Excel. Learn more: https://go.microsoft.com/fwlink/?linkid=870924
Comment:
    This is here for reference and QAQC only, will remove</t>
      </text>
    </comment>
  </commentList>
</comments>
</file>

<file path=xl/sharedStrings.xml><?xml version="1.0" encoding="utf-8"?>
<sst xmlns="http://schemas.openxmlformats.org/spreadsheetml/2006/main" count="148" uniqueCount="85">
  <si>
    <t>Agency</t>
  </si>
  <si>
    <t>Program</t>
  </si>
  <si>
    <t>Appropriations ($M)</t>
  </si>
  <si>
    <t>State Ops ($M)</t>
  </si>
  <si>
    <t>Local Assistance ($M)</t>
  </si>
  <si>
    <t>Capital Outlay ($M)</t>
  </si>
  <si>
    <t>Cumulative Budgetary Expenditures ($M)</t>
  </si>
  <si>
    <t>Cumulative Program Administration Costs ($M)</t>
  </si>
  <si>
    <t>California Air Resources Board</t>
  </si>
  <si>
    <t>Community Air Monitoring; Community Air Protection; Fluorinated Gases Emission Reduction; Funding Agricultural Replacement Measures for Emission Reductions; Low Carbon Transportation; Methane Monitoring and Accountability; Prescribed Fire Smoke Monitoring; Woodsmoke Reduction; Program Administration</t>
  </si>
  <si>
    <t>California Coastal Commission</t>
  </si>
  <si>
    <t>Coastal Resilience Planning</t>
  </si>
  <si>
    <t>California Conservation Corps</t>
  </si>
  <si>
    <t>Training and Workforce Development</t>
  </si>
  <si>
    <t>California Department of Community Services and Development</t>
  </si>
  <si>
    <t>Low-Income Weatherization Program</t>
  </si>
  <si>
    <t>California Department of Fish and Wildlife</t>
  </si>
  <si>
    <t xml:space="preserve"> Salton Sea Management Program; Wetlands and Watershed Restoration Program</t>
  </si>
  <si>
    <t>California Department of Food and Agriculture</t>
  </si>
  <si>
    <t>Dairy and Livestock Methane; Healthy Soils; Renewable and Alternative Fuels; State Water Efficiency and Enhancement Program</t>
  </si>
  <si>
    <t>California Department of Forestry and Fire Protection</t>
  </si>
  <si>
    <t>Community Fire Planning and Preparedness; Fire Prevention; Forest Carbon Plan Implementation; Sustainable Forests</t>
  </si>
  <si>
    <t>California Department of Resources Recycling and Recovery</t>
  </si>
  <si>
    <t>Community Composting for Green Spaces Grants; Food Waste Prevention and Rescue Grants; Organics and Recycling Manufacturing Loans; Organics Grants; Recycling Manufacturing Grants Reuse Grant Program; SB 1383 Local Assistance Grants</t>
  </si>
  <si>
    <t>California Department of Toxic Substances Control</t>
  </si>
  <si>
    <t>Site Mitigation and Restoration Program</t>
  </si>
  <si>
    <t>California Department of Transportation</t>
  </si>
  <si>
    <t>Active Transportation; Low Carbon Transit Operations Program</t>
  </si>
  <si>
    <t>California Department of Water Resources</t>
  </si>
  <si>
    <t>State Water Project Turbines; Water-Energy Grants; Salton Sea Management Program</t>
  </si>
  <si>
    <t>California Energy Commission</t>
  </si>
  <si>
    <t>Food Production Investment Program; Renewable Energy for Agriculture Program; Low-Carbon Fuels Production Program; Low-Carbon Fuel Production Program; Workforce Training and Development; Clean Transportation Program; Industrial Decarbonization and Improvement of Grid Operations; California Schools Healthy Air, Plumbing and Efficiency Program; Carbon Removal Innovation Support Program (CRISP); Clean Hydrogen Program; Equitable Building Decarbonization Program; Long Duration Energy Storage</t>
  </si>
  <si>
    <t>California Environmental Protection Agency</t>
  </si>
  <si>
    <t>Transition to a Carbon-Neutral Economy</t>
  </si>
  <si>
    <t>California Governor's Office of Emergency Services</t>
  </si>
  <si>
    <t>Wildfire Response and Readiness</t>
  </si>
  <si>
    <t>California High-Speed Rail Authority</t>
  </si>
  <si>
    <t>High-Speed Rail</t>
  </si>
  <si>
    <t>California Natural Resources Agency</t>
  </si>
  <si>
    <t>Regional Forest and Fire Capacity; Urban Greening Program; Salton Sea Management Program; Sea-level Rise Adaptation Planning Grant</t>
  </si>
  <si>
    <t>California Public Utilities Commission</t>
  </si>
  <si>
    <t>Technology and Equipment for Clean Heating; Self-Generation Incentive Program</t>
  </si>
  <si>
    <t>California State Coastal Conservancy</t>
  </si>
  <si>
    <t>Climate Ready Program</t>
  </si>
  <si>
    <t>California State Transportation Agency</t>
  </si>
  <si>
    <t>Transit and Intercity Rail Capital Program; Zero-Emission Transit Capital Program</t>
  </si>
  <si>
    <t>California State Water Resources Control Board</t>
  </si>
  <si>
    <t>Safe and Affordable Drinking Water</t>
  </si>
  <si>
    <t>Affordable Housing and Sustainable Communities; Climate Change Research; Extreme Heat and Community Resilience Grant Program;  Sustainable Agricultural Lands Conservation; Technical Assistance; Transformative Climate Communities</t>
  </si>
  <si>
    <t>California Wildlife Conservation Board</t>
  </si>
  <si>
    <t>Climate Adaptation and Resiliency Program</t>
  </si>
  <si>
    <t>California Workforce Development Board</t>
  </si>
  <si>
    <t>Low Carbon Economy Workforce</t>
  </si>
  <si>
    <t>CalVolunteers</t>
  </si>
  <si>
    <t>California Climate Action Corps</t>
  </si>
  <si>
    <t>San Francisco Bay Conservation and Development Commission</t>
  </si>
  <si>
    <t>Climate Resilience Planning</t>
  </si>
  <si>
    <t>Totals for Program</t>
  </si>
  <si>
    <t>Statewide Administration</t>
  </si>
  <si>
    <t>Fund Controller Agencies</t>
  </si>
  <si>
    <t>Controller's Fees and Adjustments</t>
  </si>
  <si>
    <t>Office of Environmental Health Hazard Assessment</t>
  </si>
  <si>
    <t>Identification of Disadvantaged Communities</t>
  </si>
  <si>
    <t>Other</t>
  </si>
  <si>
    <t>Pension Payments</t>
  </si>
  <si>
    <t>Totals for Programs Including Administration and Support</t>
  </si>
  <si>
    <t>code</t>
  </si>
  <si>
    <t>0555</t>
  </si>
  <si>
    <t>0540</t>
  </si>
  <si>
    <t>0521</t>
  </si>
  <si>
    <t>California Climate Action Corp</t>
  </si>
  <si>
    <t>State Water Resources Control Board</t>
  </si>
  <si>
    <t>0650;</t>
  </si>
  <si>
    <t>Strategic Growth Council</t>
  </si>
  <si>
    <t>footnote Sea-level Rise Adaptation Planning Grants are administered by the Ocean Protection Council</t>
  </si>
  <si>
    <t>footnote: SGC is actually combo of SGC, OPR, DOC, Gov's office of LUCI, etc.</t>
  </si>
  <si>
    <t>Cumulative Budgetary Expenditures</t>
  </si>
  <si>
    <t>Cumulative Budgetary Expenditures Data as of November 30, 2024</t>
  </si>
  <si>
    <t>https://www.caclimateinvestments.ca.gov/annual-report</t>
  </si>
  <si>
    <t>1. Sea-level Rise Adaptation Planning Grants are administered by the Ocean Protection Council</t>
  </si>
  <si>
    <t>2. Certain administering agencies have provisional language allowing for the transfer of appropriated funds to other state agencies to implement California Climate Investments programs.</t>
  </si>
  <si>
    <r>
      <t xml:space="preserve">California Strategic Growth Council </t>
    </r>
    <r>
      <rPr>
        <vertAlign val="superscript"/>
        <sz val="12"/>
        <color theme="1"/>
        <rFont val="Avenir Next LT Pro"/>
        <family val="2"/>
      </rPr>
      <t>2</t>
    </r>
  </si>
  <si>
    <r>
      <t>Regional Forest and Fire Capacity; Urban Greening Program; Salton Sea Management Program; Sea-level Rise Adaptation Planning Grant</t>
    </r>
    <r>
      <rPr>
        <vertAlign val="superscript"/>
        <sz val="12"/>
        <color theme="1"/>
        <rFont val="Avenir Next LT Pro"/>
        <family val="2"/>
      </rPr>
      <t>1</t>
    </r>
  </si>
  <si>
    <r>
      <t xml:space="preserve">The </t>
    </r>
    <r>
      <rPr>
        <i/>
        <sz val="12"/>
        <color indexed="8"/>
        <rFont val="Avenir Next LT Pro"/>
        <family val="2"/>
      </rPr>
      <t>2025 California Climate Investments Annual Report</t>
    </r>
    <r>
      <rPr>
        <sz val="12"/>
        <color indexed="8"/>
        <rFont val="Avenir Next LT Pro"/>
        <family val="2"/>
      </rPr>
      <t xml:space="preserve"> is available at: </t>
    </r>
  </si>
  <si>
    <r>
      <rPr>
        <b/>
        <sz val="14"/>
        <rFont val="Avenir Next LT Pro"/>
        <family val="2"/>
      </rPr>
      <t>Purpose of Spreadsheet</t>
    </r>
    <r>
      <rPr>
        <sz val="12"/>
        <rFont val="Avenir Next LT Pro"/>
        <family val="2"/>
      </rPr>
      <t xml:space="preserve">
This table supplements the information provided in the 2025 California Climate Investments Annual Report to the Legislature (Annual Report) by providing information on cumulative budgetary expenditures by program. While administering agencies report expenditures related to projects and third-party administration in the California Climate Investments Reporting and Tracking System, which are presented in Table ES-1 titled "2024 Cumulative Statistics" in the Annual Report, this spreadsheet provides additional fiscal reporting on budgetary expenditures related to program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</si>
</sst>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10409]#,##0.00;\(#,##0.00\);&quot;-&quot;"/>
    <numFmt numFmtId="166" formatCode="&quot;$&quot;#,##0.0_);\(&quot;$&quot;#,##0.0\)"/>
  </numFmts>
  <fonts count="23" x14ac:knownFonts="1">
    <font>
      <sz val="11"/>
      <color theme="1"/>
      <name val="Aptos Narrow"/>
      <family val="2"/>
      <scheme val="minor"/>
    </font>
    <font>
      <sz val="11"/>
      <color theme="1"/>
      <name val="Aptos Narrow"/>
      <family val="2"/>
      <scheme val="minor"/>
    </font>
    <font>
      <sz val="10"/>
      <name val="Arial"/>
      <family val="2"/>
    </font>
    <font>
      <sz val="10"/>
      <color indexed="8"/>
      <name val="Arial"/>
      <family val="2"/>
    </font>
    <font>
      <sz val="10"/>
      <name val="Arial"/>
      <family val="2"/>
    </font>
    <font>
      <b/>
      <sz val="11"/>
      <color theme="1"/>
      <name val="Aptos Narrow"/>
      <family val="2"/>
      <scheme val="minor"/>
    </font>
    <font>
      <sz val="12"/>
      <color theme="1"/>
      <name val="Avenir Next LT Pro"/>
      <family val="2"/>
    </font>
    <font>
      <vertAlign val="superscript"/>
      <sz val="12"/>
      <color theme="1"/>
      <name val="Avenir Next LT Pro"/>
      <family val="2"/>
    </font>
    <font>
      <b/>
      <sz val="12"/>
      <color theme="0"/>
      <name val="Avenir Next LT Pro"/>
      <family val="2"/>
    </font>
    <font>
      <b/>
      <sz val="12"/>
      <color theme="1"/>
      <name val="Avenir Next LT Pro"/>
      <family val="2"/>
    </font>
    <font>
      <u/>
      <sz val="11"/>
      <color theme="10"/>
      <name val="Aptos Narrow"/>
      <family val="2"/>
      <scheme val="minor"/>
    </font>
    <font>
      <sz val="12"/>
      <color rgb="FF000000"/>
      <name val="Avenir LT Std 55 Roman"/>
      <family val="2"/>
    </font>
    <font>
      <sz val="11"/>
      <name val="Avenir LT Std 55 Roman"/>
      <family val="2"/>
    </font>
    <font>
      <b/>
      <sz val="11"/>
      <color theme="1"/>
      <name val="Avenir LT Std 55 Roman"/>
      <family val="2"/>
    </font>
    <font>
      <sz val="11"/>
      <name val="Aptos Narrow"/>
      <family val="2"/>
      <scheme val="minor"/>
    </font>
    <font>
      <u/>
      <sz val="12"/>
      <color theme="10"/>
      <name val="Avenir Next LT Pro"/>
      <family val="2"/>
    </font>
    <font>
      <b/>
      <sz val="14"/>
      <color theme="0"/>
      <name val="Avenir Next LT Pro"/>
      <family val="2"/>
    </font>
    <font>
      <sz val="11"/>
      <color theme="1"/>
      <name val="Avenir Next LT Pro"/>
      <family val="2"/>
    </font>
    <font>
      <sz val="12"/>
      <color rgb="FF000000"/>
      <name val="Avenir Next LT Pro"/>
      <family val="2"/>
    </font>
    <font>
      <sz val="12"/>
      <name val="Avenir Next LT Pro"/>
      <family val="2"/>
    </font>
    <font>
      <i/>
      <sz val="12"/>
      <color indexed="8"/>
      <name val="Avenir Next LT Pro"/>
      <family val="2"/>
    </font>
    <font>
      <sz val="12"/>
      <color indexed="8"/>
      <name val="Avenir Next LT Pro"/>
      <family val="2"/>
    </font>
    <font>
      <b/>
      <sz val="14"/>
      <name val="Avenir Next LT Pro"/>
      <family val="2"/>
    </font>
  </fonts>
  <fills count="8">
    <fill>
      <patternFill patternType="none"/>
    </fill>
    <fill>
      <patternFill patternType="gray125"/>
    </fill>
    <fill>
      <patternFill patternType="solid">
        <fgColor theme="3" tint="0.499984740745262"/>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4D4D4F"/>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medium">
        <color theme="0"/>
      </top>
      <bottom/>
      <diagonal/>
    </border>
    <border>
      <left style="thin">
        <color theme="0"/>
      </left>
      <right style="thin">
        <color theme="0"/>
      </right>
      <top/>
      <bottom style="thin">
        <color theme="0"/>
      </bottom>
      <diagonal/>
    </border>
  </borders>
  <cellStyleXfs count="9">
    <xf numFmtId="0" fontId="0" fillId="0" borderId="0"/>
    <xf numFmtId="44" fontId="1" fillId="0" borderId="0" applyFont="0" applyFill="0" applyBorder="0" applyAlignment="0" applyProtection="0"/>
    <xf numFmtId="0" fontId="2" fillId="0" borderId="0"/>
    <xf numFmtId="0" fontId="4" fillId="0" borderId="0"/>
    <xf numFmtId="0" fontId="4" fillId="0" borderId="0"/>
    <xf numFmtId="0" fontId="10" fillId="0" borderId="0" applyNumberFormat="0" applyFill="0" applyBorder="0" applyAlignment="0" applyProtection="0"/>
    <xf numFmtId="0" fontId="1" fillId="0" borderId="0"/>
    <xf numFmtId="0" fontId="11" fillId="0" borderId="2"/>
    <xf numFmtId="0" fontId="1" fillId="0" borderId="0"/>
  </cellStyleXfs>
  <cellXfs count="41">
    <xf numFmtId="0" fontId="0" fillId="0" borderId="0" xfId="0"/>
    <xf numFmtId="164" fontId="0" fillId="0" borderId="0" xfId="1" applyNumberFormat="1" applyFont="1"/>
    <xf numFmtId="164" fontId="0" fillId="0" borderId="0" xfId="1" applyNumberFormat="1" applyFont="1" applyFill="1"/>
    <xf numFmtId="165" fontId="3" fillId="0" borderId="0" xfId="2" applyNumberFormat="1" applyFont="1" applyAlignment="1" applyProtection="1">
      <alignment horizontal="right" vertical="center" wrapText="1" readingOrder="1"/>
      <protection locked="0"/>
    </xf>
    <xf numFmtId="164" fontId="5" fillId="0" borderId="0" xfId="1" applyNumberFormat="1" applyFont="1"/>
    <xf numFmtId="0" fontId="0" fillId="0" borderId="0" xfId="0" applyAlignment="1">
      <alignment horizontal="center" vertical="center" wrapText="1"/>
    </xf>
    <xf numFmtId="164" fontId="0" fillId="0" borderId="0" xfId="1" applyNumberFormat="1" applyFont="1" applyAlignment="1">
      <alignment horizontal="center" vertical="center" wrapText="1"/>
    </xf>
    <xf numFmtId="0" fontId="0" fillId="2" borderId="0" xfId="0" applyFill="1" applyAlignment="1">
      <alignment horizontal="center" vertical="center"/>
    </xf>
    <xf numFmtId="0" fontId="0" fillId="0" borderId="0" xfId="0" quotePrefix="1"/>
    <xf numFmtId="0" fontId="0" fillId="3" borderId="0" xfId="0" applyFill="1"/>
    <xf numFmtId="164" fontId="0" fillId="4" borderId="0" xfId="1" applyNumberFormat="1" applyFont="1" applyFill="1"/>
    <xf numFmtId="0" fontId="8" fillId="5" borderId="0" xfId="0" applyFont="1" applyFill="1" applyAlignment="1">
      <alignment horizontal="center" vertical="center" wrapText="1"/>
    </xf>
    <xf numFmtId="164" fontId="8" fillId="5" borderId="0" xfId="1" applyNumberFormat="1" applyFont="1" applyFill="1" applyAlignment="1">
      <alignment horizontal="center" vertical="center" wrapText="1"/>
    </xf>
    <xf numFmtId="0" fontId="6" fillId="0" borderId="0" xfId="0" applyFont="1" applyAlignment="1">
      <alignment vertical="center"/>
    </xf>
    <xf numFmtId="164" fontId="9" fillId="0" borderId="0" xfId="1" applyNumberFormat="1" applyFont="1" applyFill="1" applyAlignment="1">
      <alignment vertical="center"/>
    </xf>
    <xf numFmtId="0" fontId="6" fillId="6" borderId="1" xfId="0" applyFont="1" applyFill="1" applyBorder="1" applyAlignment="1">
      <alignment horizontal="left" vertical="center" wrapText="1"/>
    </xf>
    <xf numFmtId="166" fontId="6" fillId="6" borderId="1" xfId="1" applyNumberFormat="1" applyFont="1" applyFill="1" applyBorder="1" applyAlignment="1">
      <alignment horizontal="center" vertical="center"/>
    </xf>
    <xf numFmtId="0" fontId="8" fillId="5" borderId="0" xfId="0" applyFont="1" applyFill="1" applyAlignment="1">
      <alignment horizontal="center" vertical="center"/>
    </xf>
    <xf numFmtId="166" fontId="8" fillId="5" borderId="0" xfId="1" applyNumberFormat="1" applyFont="1" applyFill="1" applyAlignment="1">
      <alignment horizontal="center" vertical="center"/>
    </xf>
    <xf numFmtId="0" fontId="5" fillId="0" borderId="0" xfId="0" applyFont="1" applyAlignment="1">
      <alignment horizontal="center"/>
    </xf>
    <xf numFmtId="0" fontId="1" fillId="0" borderId="1" xfId="6" applyBorder="1"/>
    <xf numFmtId="0" fontId="11" fillId="0" borderId="0" xfId="7" applyBorder="1"/>
    <xf numFmtId="0" fontId="1" fillId="0" borderId="3" xfId="6" applyBorder="1"/>
    <xf numFmtId="0" fontId="1" fillId="0" borderId="4" xfId="6" applyBorder="1"/>
    <xf numFmtId="0" fontId="1" fillId="0" borderId="0" xfId="6"/>
    <xf numFmtId="0" fontId="1" fillId="0" borderId="5" xfId="6" applyBorder="1"/>
    <xf numFmtId="0" fontId="1" fillId="0" borderId="6" xfId="6" applyBorder="1"/>
    <xf numFmtId="0" fontId="1" fillId="0" borderId="7" xfId="6" applyBorder="1"/>
    <xf numFmtId="0" fontId="1" fillId="0" borderId="8" xfId="6" applyBorder="1"/>
    <xf numFmtId="0" fontId="14" fillId="0" borderId="1" xfId="6" applyFont="1" applyBorder="1"/>
    <xf numFmtId="0" fontId="12" fillId="0" borderId="1" xfId="6" applyFont="1" applyBorder="1" applyAlignment="1">
      <alignment wrapText="1"/>
    </xf>
    <xf numFmtId="0" fontId="13" fillId="0" borderId="1" xfId="6" applyFont="1" applyBorder="1"/>
    <xf numFmtId="0" fontId="15" fillId="0" borderId="1" xfId="5" applyFont="1" applyBorder="1" applyAlignment="1">
      <alignment horizontal="center"/>
    </xf>
    <xf numFmtId="0" fontId="16" fillId="7" borderId="2" xfId="8" applyFont="1" applyFill="1" applyBorder="1" applyAlignment="1">
      <alignment horizontal="center" vertical="center" wrapText="1"/>
    </xf>
    <xf numFmtId="0" fontId="17" fillId="0" borderId="8" xfId="6" applyFont="1" applyBorder="1"/>
    <xf numFmtId="0" fontId="18" fillId="0" borderId="1" xfId="6" applyFont="1" applyBorder="1" applyAlignment="1">
      <alignment horizontal="center" wrapText="1"/>
    </xf>
    <xf numFmtId="0" fontId="19" fillId="0" borderId="1" xfId="6" applyFont="1" applyBorder="1" applyAlignment="1">
      <alignment horizontal="center" vertical="center"/>
    </xf>
    <xf numFmtId="0" fontId="6" fillId="0" borderId="1" xfId="6" applyFont="1" applyBorder="1" applyAlignment="1">
      <alignment horizontal="center" vertical="center"/>
    </xf>
    <xf numFmtId="0" fontId="18" fillId="0" borderId="1" xfId="6" applyFont="1" applyBorder="1" applyAlignment="1">
      <alignment horizontal="center"/>
    </xf>
    <xf numFmtId="0" fontId="9" fillId="0" borderId="1" xfId="6" applyFont="1" applyBorder="1" applyAlignment="1">
      <alignment vertical="center"/>
    </xf>
    <xf numFmtId="0" fontId="19" fillId="0" borderId="1" xfId="6" applyFont="1" applyBorder="1" applyAlignment="1">
      <alignment wrapText="1"/>
    </xf>
  </cellXfs>
  <cellStyles count="9">
    <cellStyle name="Currency" xfId="1" builtinId="4"/>
    <cellStyle name="Hyperlink" xfId="5" builtinId="8"/>
    <cellStyle name="Normal" xfId="0" builtinId="0"/>
    <cellStyle name="Normal 10" xfId="8" xr:uid="{5BA48A79-E4B3-4C1F-8B69-5428599C6207}"/>
    <cellStyle name="Normal 2" xfId="2" xr:uid="{F29E004E-0BDA-492B-A8E0-CFE7194EF344}"/>
    <cellStyle name="Normal 2 2" xfId="6" xr:uid="{225C2569-8585-4817-A874-33D6159FD239}"/>
    <cellStyle name="Normal 3" xfId="3" xr:uid="{F7E5CEBD-5EA7-45E7-B88C-6EC412BA9F0A}"/>
    <cellStyle name="Normal 3 2" xfId="7" xr:uid="{D18059B1-AA18-427A-BF45-6AFBB570449D}"/>
    <cellStyle name="Normal 4" xfId="4" xr:uid="{84BD5A01-6B9C-4F38-91A2-9B4C7476B613}"/>
  </cellStyles>
  <dxfs count="0"/>
  <tableStyles count="1" defaultTableStyle="TableStyleMedium2" defaultPivotStyle="PivotStyleLight16">
    <tableStyle name="Invisible" pivot="0" table="0" count="0" xr9:uid="{4EBED1D6-A371-4CBB-9711-C10D79E8A1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3111500</xdr:colOff>
      <xdr:row>1</xdr:row>
      <xdr:rowOff>104671</xdr:rowOff>
    </xdr:from>
    <xdr:ext cx="1637646" cy="1303880"/>
    <xdr:pic>
      <xdr:nvPicPr>
        <xdr:cNvPr id="2" name="Picture 1" descr="The California Climate Investments Logo" title="CCI Logo">
          <a:extLst>
            <a:ext uri="{FF2B5EF4-FFF2-40B4-BE49-F238E27FC236}">
              <a16:creationId xmlns:a16="http://schemas.microsoft.com/office/drawing/2014/main" id="{700AF26C-3EC3-4D70-9660-5F401097F304}"/>
            </a:ext>
          </a:extLst>
        </xdr:cNvPr>
        <xdr:cNvPicPr>
          <a:picLocks noChangeAspect="1"/>
        </xdr:cNvPicPr>
      </xdr:nvPicPr>
      <xdr:blipFill>
        <a:blip xmlns:r="http://schemas.openxmlformats.org/officeDocument/2006/relationships" r:embed="rId1"/>
        <a:stretch>
          <a:fillRect/>
        </a:stretch>
      </xdr:blipFill>
      <xdr:spPr>
        <a:xfrm>
          <a:off x="3282950" y="304696"/>
          <a:ext cx="1637646" cy="130388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Chastain, Stephen@ARB" id="{0A19C206-67AD-4E8E-BD73-DBDE5DE1B5E9}" userId="S::stephen.chastain@arb.ca.gov::7ddd22ee-0299-48be-bb7e-75fbb99b67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3-28T00:23:00.22" personId="{0A19C206-67AD-4E8E-BD73-DBDE5DE1B5E9}" id="{2B56944E-A03D-440C-8065-A3B994A10EF4}">
    <text>This is here for reference and QAQC only, will remove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climateinvestments.ca.gov/annual-report"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12B1-57F1-4E72-B3DB-A82A8A72B46C}">
  <dimension ref="A1:B21"/>
  <sheetViews>
    <sheetView showGridLines="0" showRowColHeaders="0" tabSelected="1" view="pageLayout" topLeftCell="B1" zoomScaleNormal="100" workbookViewId="0">
      <selection activeCell="B21" sqref="B21"/>
    </sheetView>
  </sheetViews>
  <sheetFormatPr defaultColWidth="10.7109375" defaultRowHeight="15.4" customHeight="1" x14ac:dyDescent="0.25"/>
  <cols>
    <col min="1" max="1" width="2.42578125" style="21" customWidth="1"/>
    <col min="2" max="2" width="118.85546875" style="21" customWidth="1"/>
    <col min="3" max="16384" width="10.7109375" style="21"/>
  </cols>
  <sheetData>
    <row r="1" spans="1:2" ht="15.75" x14ac:dyDescent="0.25">
      <c r="A1" s="20"/>
      <c r="B1" s="20"/>
    </row>
    <row r="2" spans="1:2" ht="15.75" x14ac:dyDescent="0.25">
      <c r="A2" s="20"/>
      <c r="B2" s="20"/>
    </row>
    <row r="3" spans="1:2" ht="15.75" x14ac:dyDescent="0.25">
      <c r="A3" s="20"/>
      <c r="B3" s="20"/>
    </row>
    <row r="4" spans="1:2" ht="15.75" x14ac:dyDescent="0.25">
      <c r="A4" s="20"/>
      <c r="B4" s="20"/>
    </row>
    <row r="5" spans="1:2" ht="15.75" x14ac:dyDescent="0.25">
      <c r="A5" s="20"/>
      <c r="B5" s="20"/>
    </row>
    <row r="6" spans="1:2" ht="15.75" x14ac:dyDescent="0.25">
      <c r="A6" s="20"/>
      <c r="B6" s="20"/>
    </row>
    <row r="7" spans="1:2" ht="16.5" thickBot="1" x14ac:dyDescent="0.3">
      <c r="A7" s="22"/>
      <c r="B7" s="20"/>
    </row>
    <row r="8" spans="1:2" ht="16.5" thickBot="1" x14ac:dyDescent="0.3">
      <c r="A8" s="23"/>
      <c r="B8" s="24"/>
    </row>
    <row r="9" spans="1:2" ht="16.5" thickBot="1" x14ac:dyDescent="0.3">
      <c r="A9" s="23"/>
      <c r="B9" s="25"/>
    </row>
    <row r="10" spans="1:2" ht="16.5" thickBot="1" x14ac:dyDescent="0.3">
      <c r="A10" s="23"/>
      <c r="B10" s="26"/>
    </row>
    <row r="11" spans="1:2" ht="18.75" x14ac:dyDescent="0.25">
      <c r="A11" s="27"/>
      <c r="B11" s="33" t="s">
        <v>76</v>
      </c>
    </row>
    <row r="12" spans="1:2" ht="15.75" x14ac:dyDescent="0.25">
      <c r="A12" s="28"/>
      <c r="B12" s="34"/>
    </row>
    <row r="13" spans="1:2" ht="15.75" x14ac:dyDescent="0.25">
      <c r="A13" s="20"/>
      <c r="B13" s="35" t="s">
        <v>77</v>
      </c>
    </row>
    <row r="14" spans="1:2" ht="15.75" x14ac:dyDescent="0.25">
      <c r="A14" s="20"/>
      <c r="B14" s="36"/>
    </row>
    <row r="15" spans="1:2" ht="15.75" x14ac:dyDescent="0.25">
      <c r="A15" s="20"/>
      <c r="B15" s="37"/>
    </row>
    <row r="16" spans="1:2" ht="15.75" x14ac:dyDescent="0.25">
      <c r="A16" s="20"/>
      <c r="B16" s="38" t="s">
        <v>83</v>
      </c>
    </row>
    <row r="17" spans="1:2" ht="15.75" x14ac:dyDescent="0.25">
      <c r="A17" s="20"/>
      <c r="B17" s="32" t="s">
        <v>78</v>
      </c>
    </row>
    <row r="18" spans="1:2" ht="15.75" x14ac:dyDescent="0.25">
      <c r="A18" s="20"/>
      <c r="B18" s="39"/>
    </row>
    <row r="19" spans="1:2" ht="113.25" x14ac:dyDescent="0.25">
      <c r="A19" s="29"/>
      <c r="B19" s="40" t="s">
        <v>84</v>
      </c>
    </row>
    <row r="20" spans="1:2" ht="15.75" x14ac:dyDescent="0.25">
      <c r="A20" s="20"/>
      <c r="B20" s="31"/>
    </row>
    <row r="21" spans="1:2" ht="15.75" x14ac:dyDescent="0.25">
      <c r="A21" s="20"/>
      <c r="B21" s="30"/>
    </row>
  </sheetData>
  <hyperlinks>
    <hyperlink ref="B17" r:id="rId1" xr:uid="{6C9C3641-CF92-4498-992A-5E58F767E64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5AF2-4AD9-4ABE-A2FA-0A4157A0E570}">
  <dimension ref="A1:H35"/>
  <sheetViews>
    <sheetView workbookViewId="0">
      <pane ySplit="1" topLeftCell="A2" activePane="bottomLeft" state="frozen"/>
      <selection pane="bottomLeft" activeCell="D41" sqref="D41"/>
    </sheetView>
  </sheetViews>
  <sheetFormatPr defaultRowHeight="15" x14ac:dyDescent="0.25"/>
  <cols>
    <col min="1" max="1" width="49.28515625" customWidth="1"/>
    <col min="2" max="2" width="52.7109375" customWidth="1"/>
    <col min="3" max="3" width="23.28515625" style="1" bestFit="1" customWidth="1"/>
    <col min="4" max="4" width="20.85546875" style="1" customWidth="1"/>
    <col min="5" max="5" width="16.140625" style="1" customWidth="1"/>
    <col min="6" max="6" width="15.85546875" style="1" customWidth="1"/>
    <col min="7" max="7" width="16" style="1" customWidth="1"/>
    <col min="8" max="8" width="18.140625" style="1" customWidth="1"/>
  </cols>
  <sheetData>
    <row r="1" spans="1:8" ht="68.25" customHeight="1" x14ac:dyDescent="0.25">
      <c r="A1" s="11" t="s">
        <v>0</v>
      </c>
      <c r="B1" s="11" t="s">
        <v>1</v>
      </c>
      <c r="C1" s="12" t="s">
        <v>2</v>
      </c>
      <c r="D1" s="12" t="s">
        <v>3</v>
      </c>
      <c r="E1" s="12" t="s">
        <v>4</v>
      </c>
      <c r="F1" s="12" t="s">
        <v>5</v>
      </c>
      <c r="G1" s="12" t="s">
        <v>6</v>
      </c>
      <c r="H1" s="12" t="s">
        <v>7</v>
      </c>
    </row>
    <row r="2" spans="1:8" ht="126" x14ac:dyDescent="0.25">
      <c r="A2" s="15" t="s">
        <v>8</v>
      </c>
      <c r="B2" s="15" t="s">
        <v>9</v>
      </c>
      <c r="C2" s="16">
        <v>6267.1</v>
      </c>
      <c r="D2" s="16">
        <v>306</v>
      </c>
      <c r="E2" s="16">
        <v>5573.6</v>
      </c>
      <c r="F2" s="16">
        <v>0</v>
      </c>
      <c r="G2" s="16">
        <v>5879.5</v>
      </c>
      <c r="H2" s="16">
        <v>199.1</v>
      </c>
    </row>
    <row r="3" spans="1:8" ht="15.75" x14ac:dyDescent="0.25">
      <c r="A3" s="15" t="s">
        <v>10</v>
      </c>
      <c r="B3" s="15" t="s">
        <v>11</v>
      </c>
      <c r="C3" s="16">
        <v>7.5</v>
      </c>
      <c r="D3" s="16">
        <v>3</v>
      </c>
      <c r="E3" s="16">
        <v>3.7</v>
      </c>
      <c r="F3" s="16">
        <v>0</v>
      </c>
      <c r="G3" s="16">
        <v>6.7</v>
      </c>
      <c r="H3" s="16">
        <v>0.3</v>
      </c>
    </row>
    <row r="4" spans="1:8" ht="15.75" x14ac:dyDescent="0.25">
      <c r="A4" s="15" t="s">
        <v>12</v>
      </c>
      <c r="B4" s="15" t="s">
        <v>13</v>
      </c>
      <c r="C4" s="16">
        <v>118.4</v>
      </c>
      <c r="D4" s="16">
        <v>65</v>
      </c>
      <c r="E4" s="16">
        <v>0</v>
      </c>
      <c r="F4" s="16">
        <v>0</v>
      </c>
      <c r="G4" s="16">
        <v>65</v>
      </c>
      <c r="H4" s="16">
        <v>0.8</v>
      </c>
    </row>
    <row r="5" spans="1:8" ht="31.5" x14ac:dyDescent="0.25">
      <c r="A5" s="15" t="s">
        <v>14</v>
      </c>
      <c r="B5" s="15" t="s">
        <v>15</v>
      </c>
      <c r="C5" s="16">
        <v>271.5</v>
      </c>
      <c r="D5" s="16">
        <v>11.7</v>
      </c>
      <c r="E5" s="16">
        <v>251.8</v>
      </c>
      <c r="F5" s="16">
        <v>0</v>
      </c>
      <c r="G5" s="16">
        <v>263.60000000000002</v>
      </c>
      <c r="H5" s="16">
        <v>11.7</v>
      </c>
    </row>
    <row r="6" spans="1:8" ht="31.5" x14ac:dyDescent="0.25">
      <c r="A6" s="15" t="s">
        <v>16</v>
      </c>
      <c r="B6" s="15" t="s">
        <v>17</v>
      </c>
      <c r="C6" s="16">
        <v>64.099999999999994</v>
      </c>
      <c r="D6" s="16">
        <v>5.7</v>
      </c>
      <c r="E6" s="16">
        <v>39.200000000000003</v>
      </c>
      <c r="F6" s="16">
        <v>0</v>
      </c>
      <c r="G6" s="16">
        <v>44.9</v>
      </c>
      <c r="H6" s="16">
        <v>5.7</v>
      </c>
    </row>
    <row r="7" spans="1:8" ht="47.25" x14ac:dyDescent="0.25">
      <c r="A7" s="15" t="s">
        <v>18</v>
      </c>
      <c r="B7" s="15" t="s">
        <v>19</v>
      </c>
      <c r="C7" s="16">
        <v>520.6</v>
      </c>
      <c r="D7" s="16">
        <v>88.9</v>
      </c>
      <c r="E7" s="16">
        <v>385.4</v>
      </c>
      <c r="F7" s="16">
        <v>0</v>
      </c>
      <c r="G7" s="16">
        <v>474.3</v>
      </c>
      <c r="H7" s="16">
        <v>18.2</v>
      </c>
    </row>
    <row r="8" spans="1:8" ht="47.25" x14ac:dyDescent="0.25">
      <c r="A8" s="15" t="s">
        <v>20</v>
      </c>
      <c r="B8" s="15" t="s">
        <v>21</v>
      </c>
      <c r="C8" s="16">
        <v>2437.6</v>
      </c>
      <c r="D8" s="16">
        <v>1326.6</v>
      </c>
      <c r="E8" s="16">
        <v>531.20000000000005</v>
      </c>
      <c r="F8" s="16">
        <v>0</v>
      </c>
      <c r="G8" s="16">
        <v>1857.8</v>
      </c>
      <c r="H8" s="16">
        <v>1.8</v>
      </c>
    </row>
    <row r="9" spans="1:8" ht="94.5" x14ac:dyDescent="0.25">
      <c r="A9" s="15" t="s">
        <v>22</v>
      </c>
      <c r="B9" s="15" t="s">
        <v>23</v>
      </c>
      <c r="C9" s="16">
        <v>450.1</v>
      </c>
      <c r="D9" s="16">
        <v>22.8</v>
      </c>
      <c r="E9" s="16">
        <v>419.3</v>
      </c>
      <c r="F9" s="16">
        <v>0</v>
      </c>
      <c r="G9" s="16">
        <v>442.1</v>
      </c>
      <c r="H9" s="16">
        <v>184.8</v>
      </c>
    </row>
    <row r="10" spans="1:8" ht="31.5" x14ac:dyDescent="0.25">
      <c r="A10" s="15" t="s">
        <v>24</v>
      </c>
      <c r="B10" s="15" t="s">
        <v>25</v>
      </c>
      <c r="C10" s="16">
        <v>65</v>
      </c>
      <c r="D10" s="16">
        <v>40.5</v>
      </c>
      <c r="E10" s="16">
        <v>0</v>
      </c>
      <c r="F10" s="16">
        <v>0</v>
      </c>
      <c r="G10" s="16">
        <v>40.5</v>
      </c>
      <c r="H10" s="16">
        <v>0</v>
      </c>
    </row>
    <row r="11" spans="1:8" ht="31.5" x14ac:dyDescent="0.25">
      <c r="A11" s="15" t="s">
        <v>26</v>
      </c>
      <c r="B11" s="15" t="s">
        <v>27</v>
      </c>
      <c r="C11" s="16">
        <v>1410.1</v>
      </c>
      <c r="D11" s="16">
        <v>7.8</v>
      </c>
      <c r="E11" s="16">
        <v>557.70000000000005</v>
      </c>
      <c r="F11" s="16">
        <v>0</v>
      </c>
      <c r="G11" s="16">
        <v>565.6</v>
      </c>
      <c r="H11" s="16">
        <v>7.8</v>
      </c>
    </row>
    <row r="12" spans="1:8" ht="31.5" x14ac:dyDescent="0.25">
      <c r="A12" s="15" t="s">
        <v>28</v>
      </c>
      <c r="B12" s="15" t="s">
        <v>29</v>
      </c>
      <c r="C12" s="16">
        <v>361.6</v>
      </c>
      <c r="D12" s="16">
        <v>3.7</v>
      </c>
      <c r="E12" s="16">
        <v>40.1</v>
      </c>
      <c r="F12" s="16">
        <v>31.9</v>
      </c>
      <c r="G12" s="16">
        <v>75.7</v>
      </c>
      <c r="H12" s="16">
        <v>2.8</v>
      </c>
    </row>
    <row r="13" spans="1:8" ht="204.75" x14ac:dyDescent="0.25">
      <c r="A13" s="15" t="s">
        <v>30</v>
      </c>
      <c r="B13" s="15" t="s">
        <v>31</v>
      </c>
      <c r="C13" s="16">
        <v>1703.8</v>
      </c>
      <c r="D13" s="16">
        <v>20.3</v>
      </c>
      <c r="E13" s="16">
        <v>1199.5</v>
      </c>
      <c r="F13" s="16">
        <v>0</v>
      </c>
      <c r="G13" s="16">
        <v>1219.9000000000001</v>
      </c>
      <c r="H13" s="16">
        <v>20.3</v>
      </c>
    </row>
    <row r="14" spans="1:8" ht="15.75" x14ac:dyDescent="0.25">
      <c r="A14" s="15" t="s">
        <v>32</v>
      </c>
      <c r="B14" s="15" t="s">
        <v>33</v>
      </c>
      <c r="C14" s="16">
        <v>2.1</v>
      </c>
      <c r="D14" s="16">
        <v>2.6</v>
      </c>
      <c r="E14" s="16">
        <v>0</v>
      </c>
      <c r="F14" s="16">
        <v>0</v>
      </c>
      <c r="G14" s="16">
        <v>2.6</v>
      </c>
      <c r="H14" s="16">
        <v>0</v>
      </c>
    </row>
    <row r="15" spans="1:8" ht="31.5" x14ac:dyDescent="0.25">
      <c r="A15" s="15" t="s">
        <v>34</v>
      </c>
      <c r="B15" s="15" t="s">
        <v>35</v>
      </c>
      <c r="C15" s="16">
        <v>36.200000000000003</v>
      </c>
      <c r="D15" s="16">
        <v>29.3</v>
      </c>
      <c r="E15" s="16">
        <v>3.8</v>
      </c>
      <c r="F15" s="16">
        <v>0</v>
      </c>
      <c r="G15" s="16">
        <v>33.1</v>
      </c>
      <c r="H15" s="16">
        <v>0</v>
      </c>
    </row>
    <row r="16" spans="1:8" ht="15.75" x14ac:dyDescent="0.25">
      <c r="A16" s="15" t="s">
        <v>36</v>
      </c>
      <c r="B16" s="15" t="s">
        <v>37</v>
      </c>
      <c r="C16" s="16">
        <v>7474.2</v>
      </c>
      <c r="D16" s="16">
        <v>0</v>
      </c>
      <c r="E16" s="16">
        <v>0</v>
      </c>
      <c r="F16" s="16">
        <v>3903.6</v>
      </c>
      <c r="G16" s="16">
        <v>3903.6</v>
      </c>
      <c r="H16" s="16">
        <v>0.3</v>
      </c>
    </row>
    <row r="17" spans="1:8" ht="66" x14ac:dyDescent="0.25">
      <c r="A17" s="15" t="s">
        <v>38</v>
      </c>
      <c r="B17" s="15" t="s">
        <v>82</v>
      </c>
      <c r="C17" s="16">
        <v>241.6</v>
      </c>
      <c r="D17" s="16">
        <v>2.8</v>
      </c>
      <c r="E17" s="16">
        <v>166.9</v>
      </c>
      <c r="F17" s="16">
        <v>0</v>
      </c>
      <c r="G17" s="16">
        <v>169.7</v>
      </c>
      <c r="H17" s="16">
        <v>5.2</v>
      </c>
    </row>
    <row r="18" spans="1:8" ht="31.5" x14ac:dyDescent="0.25">
      <c r="A18" s="15" t="s">
        <v>40</v>
      </c>
      <c r="B18" s="15" t="s">
        <v>41</v>
      </c>
      <c r="C18" s="16">
        <v>375</v>
      </c>
      <c r="D18" s="16">
        <v>0</v>
      </c>
      <c r="E18" s="16">
        <v>375</v>
      </c>
      <c r="F18" s="16">
        <v>0</v>
      </c>
      <c r="G18" s="16">
        <v>375</v>
      </c>
      <c r="H18" s="16">
        <v>0</v>
      </c>
    </row>
    <row r="19" spans="1:8" ht="15.75" x14ac:dyDescent="0.25">
      <c r="A19" s="15" t="s">
        <v>42</v>
      </c>
      <c r="B19" s="15" t="s">
        <v>43</v>
      </c>
      <c r="C19" s="16">
        <v>164.2</v>
      </c>
      <c r="D19" s="16">
        <v>2.5</v>
      </c>
      <c r="E19" s="16">
        <v>81.900000000000006</v>
      </c>
      <c r="F19" s="16">
        <v>0</v>
      </c>
      <c r="G19" s="16">
        <v>84.3</v>
      </c>
      <c r="H19" s="16">
        <v>2.5</v>
      </c>
    </row>
    <row r="20" spans="1:8" ht="31.5" x14ac:dyDescent="0.25">
      <c r="A20" s="15" t="s">
        <v>44</v>
      </c>
      <c r="B20" s="15" t="s">
        <v>45</v>
      </c>
      <c r="C20" s="16">
        <v>4311.2</v>
      </c>
      <c r="D20" s="16">
        <v>0.5</v>
      </c>
      <c r="E20" s="16">
        <v>2010.4</v>
      </c>
      <c r="F20" s="16">
        <v>0</v>
      </c>
      <c r="G20" s="16">
        <v>2010.9</v>
      </c>
      <c r="H20" s="16">
        <v>0.5</v>
      </c>
    </row>
    <row r="21" spans="1:8" ht="31.5" x14ac:dyDescent="0.25">
      <c r="A21" s="15" t="s">
        <v>46</v>
      </c>
      <c r="B21" s="15" t="s">
        <v>47</v>
      </c>
      <c r="C21" s="16">
        <v>958.6</v>
      </c>
      <c r="D21" s="16">
        <v>0</v>
      </c>
      <c r="E21" s="16">
        <v>63.4</v>
      </c>
      <c r="F21" s="16">
        <v>0</v>
      </c>
      <c r="G21" s="16">
        <v>63.4</v>
      </c>
      <c r="H21" s="16">
        <v>0</v>
      </c>
    </row>
    <row r="22" spans="1:8" ht="94.5" x14ac:dyDescent="0.25">
      <c r="A22" s="15" t="s">
        <v>81</v>
      </c>
      <c r="B22" s="15" t="s">
        <v>48</v>
      </c>
      <c r="C22" s="16">
        <v>5964.1</v>
      </c>
      <c r="D22" s="16">
        <v>114.6</v>
      </c>
      <c r="E22" s="16">
        <v>3749.2</v>
      </c>
      <c r="F22" s="16">
        <v>0</v>
      </c>
      <c r="G22" s="16">
        <v>3863.8</v>
      </c>
      <c r="H22" s="16">
        <v>82.1</v>
      </c>
    </row>
    <row r="23" spans="1:8" ht="15.75" x14ac:dyDescent="0.25">
      <c r="A23" s="15" t="s">
        <v>49</v>
      </c>
      <c r="B23" s="15" t="s">
        <v>50</v>
      </c>
      <c r="C23" s="16">
        <v>191.1</v>
      </c>
      <c r="D23" s="16">
        <v>0</v>
      </c>
      <c r="E23" s="16">
        <v>24</v>
      </c>
      <c r="F23" s="16">
        <v>0</v>
      </c>
      <c r="G23" s="16">
        <v>24</v>
      </c>
      <c r="H23" s="16">
        <v>0</v>
      </c>
    </row>
    <row r="24" spans="1:8" ht="15.75" x14ac:dyDescent="0.25">
      <c r="A24" s="15" t="s">
        <v>51</v>
      </c>
      <c r="B24" s="15" t="s">
        <v>52</v>
      </c>
      <c r="C24" s="16">
        <v>51.1</v>
      </c>
      <c r="D24" s="16">
        <v>11.3</v>
      </c>
      <c r="E24" s="16">
        <v>37.9</v>
      </c>
      <c r="F24" s="16">
        <v>0</v>
      </c>
      <c r="G24" s="16">
        <v>49.1</v>
      </c>
      <c r="H24" s="16">
        <v>10.9</v>
      </c>
    </row>
    <row r="25" spans="1:8" ht="15.75" x14ac:dyDescent="0.25">
      <c r="A25" s="15" t="s">
        <v>53</v>
      </c>
      <c r="B25" s="15" t="s">
        <v>54</v>
      </c>
      <c r="C25" s="16">
        <v>9.4</v>
      </c>
      <c r="D25" s="16">
        <v>5.4</v>
      </c>
      <c r="E25" s="16">
        <v>0</v>
      </c>
      <c r="F25" s="16">
        <v>0</v>
      </c>
      <c r="G25" s="16">
        <v>5.4</v>
      </c>
      <c r="H25" s="16">
        <v>0</v>
      </c>
    </row>
    <row r="26" spans="1:8" ht="31.5" x14ac:dyDescent="0.25">
      <c r="A26" s="15" t="s">
        <v>55</v>
      </c>
      <c r="B26" s="15" t="s">
        <v>56</v>
      </c>
      <c r="C26" s="16">
        <v>12.3</v>
      </c>
      <c r="D26" s="16">
        <v>10.199999999999999</v>
      </c>
      <c r="E26" s="16">
        <v>0.5</v>
      </c>
      <c r="F26" s="16">
        <v>0</v>
      </c>
      <c r="G26" s="16">
        <v>10.7</v>
      </c>
      <c r="H26" s="16">
        <v>0.9</v>
      </c>
    </row>
    <row r="27" spans="1:8" s="19" customFormat="1" ht="15.75" x14ac:dyDescent="0.25">
      <c r="A27" s="17" t="s">
        <v>57</v>
      </c>
      <c r="B27" s="17"/>
      <c r="C27" s="18">
        <f t="shared" ref="C27:H27" si="0">SUM(C2:C26)</f>
        <v>33468.5</v>
      </c>
      <c r="D27" s="18">
        <f t="shared" si="0"/>
        <v>2081.1999999999998</v>
      </c>
      <c r="E27" s="18">
        <f t="shared" si="0"/>
        <v>15514.499999999998</v>
      </c>
      <c r="F27" s="18">
        <f t="shared" si="0"/>
        <v>3935.5</v>
      </c>
      <c r="G27" s="18">
        <f t="shared" si="0"/>
        <v>21531.200000000004</v>
      </c>
      <c r="H27" s="18">
        <f t="shared" si="0"/>
        <v>555.69999999999993</v>
      </c>
    </row>
    <row r="28" spans="1:8" ht="15.75" x14ac:dyDescent="0.25">
      <c r="A28" s="15" t="s">
        <v>8</v>
      </c>
      <c r="B28" s="15" t="s">
        <v>58</v>
      </c>
      <c r="C28" s="16">
        <v>162.69999999999999</v>
      </c>
      <c r="D28" s="16">
        <v>89.9</v>
      </c>
      <c r="E28" s="16">
        <v>0</v>
      </c>
      <c r="F28" s="16">
        <v>0</v>
      </c>
      <c r="G28" s="16">
        <v>89.9</v>
      </c>
      <c r="H28" s="16">
        <v>89.9</v>
      </c>
    </row>
    <row r="29" spans="1:8" ht="15.75" x14ac:dyDescent="0.25">
      <c r="A29" s="15" t="s">
        <v>59</v>
      </c>
      <c r="B29" s="15" t="s">
        <v>60</v>
      </c>
      <c r="C29" s="16">
        <v>120</v>
      </c>
      <c r="D29" s="16">
        <v>0</v>
      </c>
      <c r="E29" s="16">
        <v>0</v>
      </c>
      <c r="F29" s="16">
        <v>0</v>
      </c>
      <c r="G29" s="16">
        <v>0</v>
      </c>
      <c r="H29" s="16">
        <v>103.2</v>
      </c>
    </row>
    <row r="30" spans="1:8" ht="31.5" x14ac:dyDescent="0.25">
      <c r="A30" s="15" t="s">
        <v>61</v>
      </c>
      <c r="B30" s="15" t="s">
        <v>62</v>
      </c>
      <c r="C30" s="16">
        <v>12.9</v>
      </c>
      <c r="D30" s="16">
        <v>11.5</v>
      </c>
      <c r="E30" s="16">
        <v>0</v>
      </c>
      <c r="F30" s="16">
        <v>0</v>
      </c>
      <c r="G30" s="16">
        <v>11.5</v>
      </c>
      <c r="H30" s="16">
        <v>11.5</v>
      </c>
    </row>
    <row r="31" spans="1:8" ht="15.75" x14ac:dyDescent="0.25">
      <c r="A31" s="15" t="s">
        <v>63</v>
      </c>
      <c r="B31" s="15" t="s">
        <v>64</v>
      </c>
      <c r="C31" s="16">
        <v>0</v>
      </c>
      <c r="D31" s="16">
        <v>4.8</v>
      </c>
      <c r="E31" s="16">
        <v>0</v>
      </c>
      <c r="F31" s="16">
        <v>0</v>
      </c>
      <c r="G31" s="16">
        <v>4.8</v>
      </c>
      <c r="H31" s="16">
        <v>4.8</v>
      </c>
    </row>
    <row r="32" spans="1:8" s="19" customFormat="1" ht="15.75" x14ac:dyDescent="0.25">
      <c r="A32" s="17" t="s">
        <v>65</v>
      </c>
      <c r="B32" s="17"/>
      <c r="C32" s="18">
        <v>33764.199999999997</v>
      </c>
      <c r="D32" s="18">
        <v>2187.3000000000002</v>
      </c>
      <c r="E32" s="18">
        <v>15514.5</v>
      </c>
      <c r="F32" s="18">
        <v>3935.5</v>
      </c>
      <c r="G32" s="18">
        <v>21637.3</v>
      </c>
      <c r="H32" s="18">
        <v>765.1</v>
      </c>
    </row>
    <row r="34" spans="1:8" ht="15.75" x14ac:dyDescent="0.25">
      <c r="A34" s="13" t="s">
        <v>79</v>
      </c>
      <c r="B34" s="13"/>
      <c r="C34" s="14"/>
      <c r="D34" s="14"/>
      <c r="E34" s="14"/>
      <c r="F34" s="14"/>
      <c r="G34" s="14"/>
      <c r="H34" s="14"/>
    </row>
    <row r="35" spans="1:8" ht="15.75" x14ac:dyDescent="0.25">
      <c r="A35" s="13" t="s">
        <v>80</v>
      </c>
      <c r="B35" s="13"/>
      <c r="C35" s="14"/>
      <c r="D35" s="14"/>
      <c r="E35" s="14"/>
      <c r="F35" s="14"/>
      <c r="G35" s="14"/>
      <c r="H35" s="14"/>
    </row>
  </sheetData>
  <autoFilter ref="A1:H26" xr:uid="{94EC5135-E4FD-4B01-8CE0-488CD81598CF}">
    <sortState xmlns:xlrd2="http://schemas.microsoft.com/office/spreadsheetml/2017/richdata2" ref="A2:H28">
      <sortCondition ref="A1:A26"/>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5135-E4FD-4B01-8CE0-488CD81598CF}">
  <dimension ref="A1:I33"/>
  <sheetViews>
    <sheetView topLeftCell="B1" workbookViewId="0">
      <pane ySplit="1" topLeftCell="A2" activePane="bottomLeft" state="frozen"/>
      <selection pane="bottomLeft" activeCell="C37" sqref="C37"/>
    </sheetView>
  </sheetViews>
  <sheetFormatPr defaultRowHeight="15" x14ac:dyDescent="0.25"/>
  <cols>
    <col min="2" max="2" width="49.28515625" customWidth="1"/>
    <col min="3" max="3" width="45.7109375" customWidth="1"/>
    <col min="4" max="4" width="23.28515625" style="1" bestFit="1" customWidth="1"/>
    <col min="5" max="5" width="20.85546875" style="1" customWidth="1"/>
    <col min="6" max="6" width="16.140625" style="1" customWidth="1"/>
    <col min="7" max="7" width="15.85546875" style="1" customWidth="1"/>
    <col min="8" max="8" width="16" style="1" customWidth="1"/>
    <col min="9" max="9" width="18.140625" style="1" customWidth="1"/>
  </cols>
  <sheetData>
    <row r="1" spans="1:9" ht="58.15" customHeight="1" x14ac:dyDescent="0.25">
      <c r="A1" s="7" t="s">
        <v>66</v>
      </c>
      <c r="B1" s="5" t="s">
        <v>0</v>
      </c>
      <c r="C1" s="5" t="s">
        <v>1</v>
      </c>
      <c r="D1" s="6" t="s">
        <v>2</v>
      </c>
      <c r="E1" s="6" t="s">
        <v>3</v>
      </c>
      <c r="F1" s="6" t="s">
        <v>4</v>
      </c>
      <c r="G1" s="6" t="s">
        <v>5</v>
      </c>
      <c r="H1" s="6" t="s">
        <v>6</v>
      </c>
      <c r="I1" s="6" t="s">
        <v>7</v>
      </c>
    </row>
    <row r="2" spans="1:9" x14ac:dyDescent="0.25">
      <c r="A2">
        <v>3900</v>
      </c>
      <c r="B2" t="s">
        <v>8</v>
      </c>
      <c r="C2" t="s">
        <v>9</v>
      </c>
      <c r="D2" s="10">
        <v>6267088366</v>
      </c>
      <c r="E2" s="1">
        <v>305977601.63</v>
      </c>
      <c r="F2" s="1">
        <v>5573562169.3800001</v>
      </c>
      <c r="G2" s="1">
        <v>0</v>
      </c>
      <c r="H2" s="1">
        <f t="shared" ref="H2:H30" si="0">SUM(E2:G2)</f>
        <v>5879539771.0100002</v>
      </c>
      <c r="I2" s="1">
        <v>199050679.21000001</v>
      </c>
    </row>
    <row r="3" spans="1:9" x14ac:dyDescent="0.25">
      <c r="A3">
        <v>3900</v>
      </c>
      <c r="B3" t="s">
        <v>8</v>
      </c>
      <c r="C3" t="s">
        <v>58</v>
      </c>
      <c r="D3" s="2">
        <v>162714167.69999999</v>
      </c>
      <c r="E3" s="2">
        <v>89908619.439999998</v>
      </c>
      <c r="F3" s="2">
        <v>0</v>
      </c>
      <c r="G3" s="2">
        <v>0</v>
      </c>
      <c r="H3" s="2">
        <f t="shared" si="0"/>
        <v>89908619.439999998</v>
      </c>
      <c r="I3" s="2">
        <v>89908619.439999998</v>
      </c>
    </row>
    <row r="4" spans="1:9" x14ac:dyDescent="0.25">
      <c r="A4">
        <v>3720</v>
      </c>
      <c r="B4" t="s">
        <v>10</v>
      </c>
      <c r="C4" t="s">
        <v>11</v>
      </c>
      <c r="D4" s="1">
        <v>7474000.7299999995</v>
      </c>
      <c r="E4" s="1">
        <v>2973544.08</v>
      </c>
      <c r="F4" s="1">
        <v>3729172.62</v>
      </c>
      <c r="G4" s="1">
        <v>0</v>
      </c>
      <c r="H4" s="1">
        <f t="shared" si="0"/>
        <v>6702716.7000000002</v>
      </c>
      <c r="I4" s="1">
        <v>280013.19</v>
      </c>
    </row>
    <row r="5" spans="1:9" x14ac:dyDescent="0.25">
      <c r="A5">
        <v>3340</v>
      </c>
      <c r="B5" t="s">
        <v>12</v>
      </c>
      <c r="C5" t="s">
        <v>13</v>
      </c>
      <c r="D5" s="1">
        <v>118416655.05000001</v>
      </c>
      <c r="E5" s="1">
        <v>65030059.969999999</v>
      </c>
      <c r="F5" s="1">
        <v>0</v>
      </c>
      <c r="G5" s="1">
        <v>0</v>
      </c>
      <c r="H5" s="1">
        <f t="shared" si="0"/>
        <v>65030059.969999999</v>
      </c>
      <c r="I5" s="1">
        <v>829146.58</v>
      </c>
    </row>
    <row r="6" spans="1:9" x14ac:dyDescent="0.25">
      <c r="A6">
        <v>4700</v>
      </c>
      <c r="B6" t="s">
        <v>14</v>
      </c>
      <c r="C6" t="s">
        <v>15</v>
      </c>
      <c r="D6" s="1">
        <v>271529024.94</v>
      </c>
      <c r="E6" s="1">
        <v>11738047.65</v>
      </c>
      <c r="F6" s="1">
        <v>251826343.66999999</v>
      </c>
      <c r="G6" s="1">
        <v>0</v>
      </c>
      <c r="H6" s="1">
        <f t="shared" si="0"/>
        <v>263564391.31999999</v>
      </c>
      <c r="I6" s="1">
        <v>11738047.65</v>
      </c>
    </row>
    <row r="7" spans="1:9" x14ac:dyDescent="0.25">
      <c r="A7">
        <v>3600</v>
      </c>
      <c r="B7" t="s">
        <v>16</v>
      </c>
      <c r="C7" t="s">
        <v>17</v>
      </c>
      <c r="D7" s="1">
        <v>64102170</v>
      </c>
      <c r="E7" s="1">
        <v>5667166.25</v>
      </c>
      <c r="F7" s="1">
        <v>39231184.079999998</v>
      </c>
      <c r="G7" s="1">
        <v>0</v>
      </c>
      <c r="H7" s="1">
        <f t="shared" si="0"/>
        <v>44898350.329999998</v>
      </c>
      <c r="I7" s="1">
        <v>5667166.25</v>
      </c>
    </row>
    <row r="8" spans="1:9" x14ac:dyDescent="0.25">
      <c r="A8">
        <v>8570</v>
      </c>
      <c r="B8" t="s">
        <v>18</v>
      </c>
      <c r="C8" t="s">
        <v>19</v>
      </c>
      <c r="D8" s="1">
        <v>520614189.94999999</v>
      </c>
      <c r="E8" s="1">
        <v>88858793.620000005</v>
      </c>
      <c r="F8" s="1">
        <v>385445279.17000002</v>
      </c>
      <c r="G8" s="1">
        <v>0</v>
      </c>
      <c r="H8" s="1">
        <f t="shared" si="0"/>
        <v>474304072.79000002</v>
      </c>
      <c r="I8" s="1">
        <v>18219362.550000001</v>
      </c>
    </row>
    <row r="9" spans="1:9" x14ac:dyDescent="0.25">
      <c r="A9">
        <v>3540</v>
      </c>
      <c r="B9" t="s">
        <v>20</v>
      </c>
      <c r="C9" t="s">
        <v>21</v>
      </c>
      <c r="D9" s="1">
        <v>2437562590.6799998</v>
      </c>
      <c r="E9" s="1">
        <v>1326619902.76</v>
      </c>
      <c r="F9" s="1">
        <v>531179015.47000003</v>
      </c>
      <c r="G9" s="1">
        <v>0</v>
      </c>
      <c r="H9" s="1">
        <f t="shared" si="0"/>
        <v>1857798918.23</v>
      </c>
      <c r="I9" s="1">
        <v>1808787.32</v>
      </c>
    </row>
    <row r="10" spans="1:9" x14ac:dyDescent="0.25">
      <c r="A10">
        <v>3970</v>
      </c>
      <c r="B10" t="s">
        <v>22</v>
      </c>
      <c r="C10" t="s">
        <v>23</v>
      </c>
      <c r="D10" s="1">
        <v>450112602.19</v>
      </c>
      <c r="E10" s="1">
        <v>22803379.440000001</v>
      </c>
      <c r="F10" s="1">
        <v>419301506.98000002</v>
      </c>
      <c r="G10" s="1">
        <v>0</v>
      </c>
      <c r="H10" s="1">
        <f t="shared" si="0"/>
        <v>442104886.42000002</v>
      </c>
      <c r="I10" s="1">
        <v>184756814.08000001</v>
      </c>
    </row>
    <row r="11" spans="1:9" x14ac:dyDescent="0.25">
      <c r="A11">
        <v>3960</v>
      </c>
      <c r="B11" t="s">
        <v>24</v>
      </c>
      <c r="C11" t="s">
        <v>25</v>
      </c>
      <c r="D11" s="1">
        <v>65000000</v>
      </c>
      <c r="E11" s="1">
        <v>40471403.710000001</v>
      </c>
      <c r="F11" s="1">
        <v>0</v>
      </c>
      <c r="G11" s="1">
        <v>0</v>
      </c>
      <c r="H11" s="1">
        <f t="shared" si="0"/>
        <v>40471403.710000001</v>
      </c>
      <c r="I11" s="1">
        <v>0</v>
      </c>
    </row>
    <row r="12" spans="1:9" x14ac:dyDescent="0.25">
      <c r="B12" t="s">
        <v>26</v>
      </c>
      <c r="C12" t="s">
        <v>27</v>
      </c>
      <c r="D12" s="2">
        <v>1410146049.5999999</v>
      </c>
      <c r="E12" s="2">
        <v>7809135.4100000001</v>
      </c>
      <c r="F12" s="2">
        <v>557744376.88999999</v>
      </c>
      <c r="G12" s="2">
        <v>0</v>
      </c>
      <c r="H12" s="2">
        <f t="shared" si="0"/>
        <v>565553512.29999995</v>
      </c>
      <c r="I12" s="2">
        <v>7809135.4100000001</v>
      </c>
    </row>
    <row r="13" spans="1:9" x14ac:dyDescent="0.25">
      <c r="A13">
        <v>3860</v>
      </c>
      <c r="B13" t="s">
        <v>28</v>
      </c>
      <c r="C13" t="s">
        <v>29</v>
      </c>
      <c r="D13" s="1">
        <v>361575258.42000002</v>
      </c>
      <c r="E13" s="1">
        <v>3737033.2600000002</v>
      </c>
      <c r="F13" s="1">
        <v>40080153.979999997</v>
      </c>
      <c r="G13" s="1">
        <v>31901309.640000001</v>
      </c>
      <c r="H13" s="1">
        <f t="shared" si="0"/>
        <v>75718496.879999995</v>
      </c>
      <c r="I13" s="1">
        <v>2788994.2600000002</v>
      </c>
    </row>
    <row r="14" spans="1:9" x14ac:dyDescent="0.25">
      <c r="A14">
        <v>3360</v>
      </c>
      <c r="B14" t="s">
        <v>30</v>
      </c>
      <c r="C14" t="s">
        <v>31</v>
      </c>
      <c r="D14" s="1">
        <v>1703800000</v>
      </c>
      <c r="E14" s="1">
        <v>20333840.850000001</v>
      </c>
      <c r="F14" s="1">
        <v>1199531030.8299999</v>
      </c>
      <c r="G14" s="1">
        <v>0</v>
      </c>
      <c r="H14" s="1">
        <f t="shared" si="0"/>
        <v>1219864871.6799998</v>
      </c>
      <c r="I14" s="2">
        <v>20333840.850000001</v>
      </c>
    </row>
    <row r="15" spans="1:9" x14ac:dyDescent="0.25">
      <c r="A15" s="8" t="s">
        <v>67</v>
      </c>
      <c r="B15" t="s">
        <v>32</v>
      </c>
      <c r="C15" t="s">
        <v>33</v>
      </c>
      <c r="D15" s="1">
        <v>2124908.31</v>
      </c>
      <c r="E15" s="3">
        <v>2560940.31</v>
      </c>
      <c r="F15" s="1">
        <v>0</v>
      </c>
      <c r="G15" s="1">
        <v>0</v>
      </c>
      <c r="H15" s="1">
        <f t="shared" si="0"/>
        <v>2560940.31</v>
      </c>
      <c r="I15" s="1">
        <v>0</v>
      </c>
    </row>
    <row r="16" spans="1:9" x14ac:dyDescent="0.25">
      <c r="A16">
        <v>690</v>
      </c>
      <c r="B16" t="s">
        <v>34</v>
      </c>
      <c r="C16" t="s">
        <v>35</v>
      </c>
      <c r="D16" s="1">
        <v>36152985.460000008</v>
      </c>
      <c r="E16" s="1">
        <v>29295132</v>
      </c>
      <c r="F16" s="1">
        <v>3775535</v>
      </c>
      <c r="G16" s="1">
        <v>0</v>
      </c>
      <c r="H16" s="1">
        <f t="shared" si="0"/>
        <v>33070667</v>
      </c>
      <c r="I16" s="1">
        <v>0</v>
      </c>
    </row>
    <row r="17" spans="1:9" x14ac:dyDescent="0.25">
      <c r="A17">
        <v>2665</v>
      </c>
      <c r="B17" t="s">
        <v>36</v>
      </c>
      <c r="C17" t="s">
        <v>37</v>
      </c>
      <c r="D17" s="1">
        <v>7474246750.3299999</v>
      </c>
      <c r="E17" s="1">
        <v>0</v>
      </c>
      <c r="F17" s="1">
        <v>0</v>
      </c>
      <c r="G17" s="1">
        <v>3903557103.9200001</v>
      </c>
      <c r="H17" s="1">
        <f t="shared" si="0"/>
        <v>3903557103.9200001</v>
      </c>
      <c r="I17" s="1">
        <v>309000</v>
      </c>
    </row>
    <row r="18" spans="1:9" x14ac:dyDescent="0.25">
      <c r="A18" s="8" t="s">
        <v>68</v>
      </c>
      <c r="B18" t="s">
        <v>38</v>
      </c>
      <c r="C18" s="9" t="s">
        <v>39</v>
      </c>
      <c r="D18" s="10">
        <v>241635000</v>
      </c>
      <c r="E18" s="1">
        <v>2788164.64</v>
      </c>
      <c r="F18" s="1">
        <v>166898019</v>
      </c>
      <c r="G18" s="1">
        <v>0</v>
      </c>
      <c r="H18" s="1">
        <f t="shared" si="0"/>
        <v>169686183.63999999</v>
      </c>
      <c r="I18" s="2">
        <v>5239484.78</v>
      </c>
    </row>
    <row r="19" spans="1:9" x14ac:dyDescent="0.25">
      <c r="A19">
        <v>8660</v>
      </c>
      <c r="B19" t="s">
        <v>40</v>
      </c>
      <c r="C19" t="s">
        <v>41</v>
      </c>
      <c r="D19" s="1">
        <v>375000000</v>
      </c>
      <c r="E19" s="1">
        <v>0</v>
      </c>
      <c r="F19" s="1">
        <v>375000000</v>
      </c>
      <c r="G19" s="1">
        <v>0</v>
      </c>
      <c r="H19" s="1">
        <f t="shared" si="0"/>
        <v>375000000</v>
      </c>
      <c r="I19" s="1">
        <v>0</v>
      </c>
    </row>
    <row r="20" spans="1:9" x14ac:dyDescent="0.25">
      <c r="A20">
        <v>3760</v>
      </c>
      <c r="B20" t="s">
        <v>42</v>
      </c>
      <c r="C20" t="s">
        <v>43</v>
      </c>
      <c r="D20" s="1">
        <v>164234797.69</v>
      </c>
      <c r="E20" s="1">
        <v>2492036.59</v>
      </c>
      <c r="F20" s="1">
        <v>81855763.920000002</v>
      </c>
      <c r="G20" s="1">
        <v>0</v>
      </c>
      <c r="H20" s="1">
        <f t="shared" si="0"/>
        <v>84347800.510000005</v>
      </c>
      <c r="I20" s="1">
        <v>2492036.59</v>
      </c>
    </row>
    <row r="21" spans="1:9" x14ac:dyDescent="0.25">
      <c r="A21" s="8" t="s">
        <v>69</v>
      </c>
      <c r="B21" t="s">
        <v>44</v>
      </c>
      <c r="C21" t="s">
        <v>45</v>
      </c>
      <c r="D21" s="1">
        <v>4311184560.6800003</v>
      </c>
      <c r="E21" s="1">
        <v>517647</v>
      </c>
      <c r="F21" s="1">
        <v>2010427036.29</v>
      </c>
      <c r="G21" s="1">
        <v>0</v>
      </c>
      <c r="H21" s="1">
        <f t="shared" si="0"/>
        <v>2010944683.29</v>
      </c>
      <c r="I21" s="1">
        <v>472871</v>
      </c>
    </row>
    <row r="22" spans="1:9" x14ac:dyDescent="0.25">
      <c r="A22">
        <v>3640</v>
      </c>
      <c r="B22" t="s">
        <v>49</v>
      </c>
      <c r="C22" t="s">
        <v>50</v>
      </c>
      <c r="D22" s="1">
        <v>191100000</v>
      </c>
      <c r="E22" s="1">
        <v>0</v>
      </c>
      <c r="F22" s="1">
        <v>23966585.559999999</v>
      </c>
      <c r="G22" s="1">
        <v>0</v>
      </c>
      <c r="H22" s="1">
        <f t="shared" si="0"/>
        <v>23966585.559999999</v>
      </c>
      <c r="I22" s="1">
        <v>0</v>
      </c>
    </row>
    <row r="23" spans="1:9" x14ac:dyDescent="0.25">
      <c r="A23">
        <v>7120</v>
      </c>
      <c r="B23" t="s">
        <v>51</v>
      </c>
      <c r="C23" t="s">
        <v>52</v>
      </c>
      <c r="D23" s="1">
        <v>51116583.32</v>
      </c>
      <c r="E23" s="1">
        <v>11272313.340000002</v>
      </c>
      <c r="F23" s="1">
        <v>37864100.109999999</v>
      </c>
      <c r="G23" s="1">
        <v>0</v>
      </c>
      <c r="H23" s="1">
        <f t="shared" si="0"/>
        <v>49136413.450000003</v>
      </c>
      <c r="I23" s="1">
        <v>10872313.340000002</v>
      </c>
    </row>
    <row r="24" spans="1:9" x14ac:dyDescent="0.25">
      <c r="A24">
        <v>680</v>
      </c>
      <c r="B24" t="s">
        <v>53</v>
      </c>
      <c r="C24" t="s">
        <v>70</v>
      </c>
      <c r="D24" s="1">
        <v>9383000</v>
      </c>
      <c r="E24" s="1">
        <v>5359829</v>
      </c>
      <c r="F24" s="1">
        <v>0</v>
      </c>
      <c r="G24" s="1">
        <v>0</v>
      </c>
      <c r="H24" s="1">
        <f t="shared" si="0"/>
        <v>5359829</v>
      </c>
      <c r="I24" s="1">
        <v>0</v>
      </c>
    </row>
    <row r="25" spans="1:9" x14ac:dyDescent="0.25">
      <c r="A25">
        <v>9900</v>
      </c>
      <c r="B25" t="s">
        <v>59</v>
      </c>
      <c r="C25" t="s">
        <v>60</v>
      </c>
      <c r="D25" s="2">
        <v>120014297.89</v>
      </c>
      <c r="E25" s="2">
        <v>0</v>
      </c>
      <c r="F25" s="2">
        <v>0</v>
      </c>
      <c r="G25" s="2">
        <v>0</v>
      </c>
      <c r="H25" s="2">
        <f t="shared" si="0"/>
        <v>0</v>
      </c>
      <c r="I25" s="2">
        <v>103172282.89</v>
      </c>
    </row>
    <row r="26" spans="1:9" x14ac:dyDescent="0.25">
      <c r="A26">
        <v>3980</v>
      </c>
      <c r="B26" t="s">
        <v>61</v>
      </c>
      <c r="C26" t="s">
        <v>62</v>
      </c>
      <c r="D26" s="10">
        <v>12937123.59</v>
      </c>
      <c r="E26" s="1">
        <v>11534639.399999999</v>
      </c>
      <c r="F26" s="1">
        <v>0</v>
      </c>
      <c r="G26" s="1">
        <v>0</v>
      </c>
      <c r="H26" s="1">
        <f t="shared" si="0"/>
        <v>11534639.399999999</v>
      </c>
      <c r="I26" s="1">
        <v>11534639.399999999</v>
      </c>
    </row>
    <row r="27" spans="1:9" x14ac:dyDescent="0.25">
      <c r="A27">
        <v>9892</v>
      </c>
      <c r="B27" t="s">
        <v>63</v>
      </c>
      <c r="C27" t="s">
        <v>64</v>
      </c>
      <c r="D27" s="2">
        <v>0</v>
      </c>
      <c r="E27" s="1">
        <v>4805361.7300000004</v>
      </c>
      <c r="F27" s="1">
        <v>0</v>
      </c>
      <c r="G27" s="1">
        <v>0</v>
      </c>
      <c r="H27" s="1">
        <f t="shared" si="0"/>
        <v>4805361.7300000004</v>
      </c>
      <c r="I27" s="1">
        <v>4805361.7300000004</v>
      </c>
    </row>
    <row r="28" spans="1:9" x14ac:dyDescent="0.25">
      <c r="A28">
        <v>3820</v>
      </c>
      <c r="B28" t="s">
        <v>55</v>
      </c>
      <c r="C28" t="s">
        <v>56</v>
      </c>
      <c r="D28" s="1">
        <v>12250973.99</v>
      </c>
      <c r="E28" s="1">
        <v>10183691.26</v>
      </c>
      <c r="F28" s="1">
        <v>467028.07000000007</v>
      </c>
      <c r="G28" s="1">
        <v>0</v>
      </c>
      <c r="H28" s="1">
        <f t="shared" si="0"/>
        <v>10650719.33</v>
      </c>
      <c r="I28" s="1">
        <v>874619.96</v>
      </c>
    </row>
    <row r="29" spans="1:9" x14ac:dyDescent="0.25">
      <c r="A29">
        <v>3940</v>
      </c>
      <c r="B29" t="s">
        <v>71</v>
      </c>
      <c r="C29" t="s">
        <v>47</v>
      </c>
      <c r="D29" s="1">
        <v>958627000</v>
      </c>
      <c r="E29" s="1">
        <v>0</v>
      </c>
      <c r="F29" s="1">
        <v>63395447.229999997</v>
      </c>
      <c r="G29" s="1">
        <v>0</v>
      </c>
      <c r="H29" s="1">
        <f t="shared" si="0"/>
        <v>63395447.229999997</v>
      </c>
      <c r="I29" s="1">
        <v>0</v>
      </c>
    </row>
    <row r="30" spans="1:9" x14ac:dyDescent="0.25">
      <c r="A30" s="8" t="s">
        <v>72</v>
      </c>
      <c r="B30" s="9" t="s">
        <v>73</v>
      </c>
      <c r="C30" t="s">
        <v>48</v>
      </c>
      <c r="D30" s="10">
        <v>5964093826</v>
      </c>
      <c r="E30" s="2">
        <v>114601721.95999999</v>
      </c>
      <c r="F30" s="2">
        <v>3749220437.5800004</v>
      </c>
      <c r="G30" s="2">
        <v>0</v>
      </c>
      <c r="H30" s="1">
        <f t="shared" si="0"/>
        <v>3863822159.5400004</v>
      </c>
      <c r="I30" s="1">
        <v>82124045.090000004</v>
      </c>
    </row>
    <row r="31" spans="1:9" x14ac:dyDescent="0.25">
      <c r="D31" s="4">
        <f t="shared" ref="D31:I31" si="1">SUM(D4:D30)</f>
        <v>27334434348.82</v>
      </c>
      <c r="E31" s="4">
        <f t="shared" si="1"/>
        <v>1791453784.23</v>
      </c>
      <c r="F31" s="4">
        <f t="shared" si="1"/>
        <v>9940938016.4499989</v>
      </c>
      <c r="G31" s="4">
        <f t="shared" si="1"/>
        <v>3935458413.5599999</v>
      </c>
      <c r="H31" s="4">
        <f t="shared" si="1"/>
        <v>15667850214.24</v>
      </c>
      <c r="I31" s="4">
        <f t="shared" si="1"/>
        <v>476127962.91999996</v>
      </c>
    </row>
    <row r="32" spans="1:9" x14ac:dyDescent="0.25">
      <c r="B32" t="s">
        <v>74</v>
      </c>
    </row>
    <row r="33" spans="2:4" x14ac:dyDescent="0.25">
      <c r="B33" t="s">
        <v>75</v>
      </c>
      <c r="D33" s="2"/>
    </row>
  </sheetData>
  <autoFilter ref="A1:I27" xr:uid="{94EC5135-E4FD-4B01-8CE0-488CD81598CF}">
    <sortState xmlns:xlrd2="http://schemas.microsoft.com/office/spreadsheetml/2017/richdata2" ref="A2:I31">
      <sortCondition ref="B1:B27"/>
    </sortState>
  </autoFilter>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9" ma:contentTypeDescription="Create a new document." ma:contentTypeScope="" ma:versionID="659b0955746cacc3b7ffd2abe20e3859">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1d0a2b29cfc273c14771dbd01f2e7b91"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6e2c6f-7716-484a-9f06-7a80088ea94f" xsi:nil="true"/>
    <lcf76f155ced4ddcb4097134ff3c332f xmlns="2ee7d741-2b1e-4e71-a67e-0a8ac7098c51">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FE6B76C-2D5E-4F0E-825B-CBA663BEE592}">
  <ds:schemaRefs>
    <ds:schemaRef ds:uri="http://schemas.microsoft.com/sharepoint/v3/contenttype/forms"/>
  </ds:schemaRefs>
</ds:datastoreItem>
</file>

<file path=customXml/itemProps2.xml><?xml version="1.0" encoding="utf-8"?>
<ds:datastoreItem xmlns:ds="http://schemas.openxmlformats.org/officeDocument/2006/customXml" ds:itemID="{DC7CFB9C-F8CD-4B46-AC98-11E7F01294F9}"/>
</file>

<file path=customXml/itemProps3.xml><?xml version="1.0" encoding="utf-8"?>
<ds:datastoreItem xmlns:ds="http://schemas.openxmlformats.org/officeDocument/2006/customXml" ds:itemID="{FAAC875C-8526-43A4-86DB-2ABC2D5D71E0}">
  <ds:schemaRefs>
    <ds:schemaRef ds:uri="http://schemas.microsoft.com/office/2006/metadata/properties"/>
    <ds:schemaRef ds:uri="http://schemas.microsoft.com/office/infopath/2007/PartnerControls"/>
    <ds:schemaRef ds:uri="http://schemas.microsoft.com/sharepoint/v3"/>
    <ds:schemaRef ds:uri="916e2c6f-7716-484a-9f06-7a80088ea94f"/>
    <ds:schemaRef ds:uri="2ee7d741-2b1e-4e71-a67e-0a8ac7098c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Budgetary Expenditures</vt:lpstr>
      <vt:lpstr>final draft</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Chastain, Stephen@ARB</dc:creator>
  <cp:keywords/>
  <dc:description/>
  <cp:lastModifiedBy>Mitloehner, Qian@ARB</cp:lastModifiedBy>
  <cp:revision/>
  <dcterms:created xsi:type="dcterms:W3CDTF">2025-03-26T20:29:44Z</dcterms:created>
  <dcterms:modified xsi:type="dcterms:W3CDTF">2025-04-14T23:06:08Z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