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arb.sharepoint.com/teams/SEPs/Shared Documents/Forms and Templates/Proposal Submission Forms/"/>
    </mc:Choice>
  </mc:AlternateContent>
  <xr:revisionPtr revIDLastSave="457" documentId="8_{1A65208A-9DB4-41A0-A243-3BC12E2A8BE5}" xr6:coauthVersionLast="47" xr6:coauthVersionMax="47" xr10:uidLastSave="{A22CEF3C-7E4B-4CA2-B1C7-3A9169D1D7B2}"/>
  <workbookProtection workbookAlgorithmName="SHA-512" workbookHashValue="0sUcI1Nd9BDXlnVwmhXPJ7aCimeyAmm5pl6SJUG7D375Yn/SIOf0lnhYOGnBXjNVmdCZLaGTCwjUjeEEOtCtDQ==" workbookSaltValue="tlU45mdez6Bar6ZdKC/Xjw==" workbookSpinCount="100000" lockStructure="1"/>
  <bookViews>
    <workbookView xWindow="-120" yWindow="-120" windowWidth="29040" windowHeight="15720" firstSheet="2" activeTab="2" xr2:uid="{EFE55A49-98E5-46C0-90E8-4516901C85BE}"/>
  </bookViews>
  <sheets>
    <sheet name="Budget Item" sheetId="2" state="hidden" r:id="rId1"/>
    <sheet name="Instructions" sheetId="1" r:id="rId2"/>
    <sheet name="Budget Template" sheetId="3" r:id="rId3"/>
    <sheet name="SAMPLE BUDGET TEMPLATE" sheetId="4" r:id="rId4"/>
  </sheets>
  <externalReferences>
    <externalReference r:id="rId5"/>
  </externalReferences>
  <definedNames>
    <definedName name="budget_area">'[1]Budget Item'!$B$3:$E$3</definedName>
    <definedName name="Category">'Budget Item'!$B$2:$G$2</definedName>
    <definedName name="Equipment">'Budget Item'!$E$3:$E$11</definedName>
    <definedName name="Other">'Budget Item'!$G$3:$G$5</definedName>
    <definedName name="Personnel">'Budget Item'!$B$3:$B$4</definedName>
    <definedName name="Subcontractors">'Budget Item'!$F$3:$F$7</definedName>
    <definedName name="Supplies_and_Services">'Budget Item'!$C$3:$C$11</definedName>
    <definedName name="Travel">'Budget Item'!$D$3:$D$7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9" i="3" l="1"/>
  <c r="C170" i="3"/>
  <c r="C172" i="3" l="1"/>
  <c r="C171" i="3"/>
  <c r="C168" i="3"/>
  <c r="C166" i="3"/>
  <c r="C167" i="3" s="1"/>
  <c r="G154" i="3"/>
  <c r="G153" i="3"/>
  <c r="G144" i="3"/>
  <c r="G143" i="3"/>
  <c r="G134" i="3"/>
  <c r="G133" i="3"/>
  <c r="G124" i="3"/>
  <c r="G123" i="3"/>
  <c r="G114" i="3"/>
  <c r="G113" i="3"/>
  <c r="G104" i="3"/>
  <c r="G103" i="3"/>
  <c r="G94" i="3"/>
  <c r="G93" i="3"/>
  <c r="G84" i="3"/>
  <c r="G83" i="3"/>
  <c r="G74" i="3"/>
  <c r="G73" i="3"/>
  <c r="G64" i="3"/>
  <c r="G63" i="3"/>
  <c r="G54" i="3"/>
  <c r="G53" i="3"/>
  <c r="G44" i="3"/>
  <c r="G43" i="3"/>
  <c r="G34" i="3"/>
  <c r="G33" i="3"/>
  <c r="G24" i="3"/>
  <c r="G23" i="3"/>
  <c r="G13" i="3"/>
  <c r="G12" i="3"/>
  <c r="G155" i="3" l="1"/>
  <c r="G135" i="3"/>
  <c r="C174" i="3"/>
  <c r="C179" i="3" s="1"/>
  <c r="C182" i="3" s="1"/>
  <c r="G145" i="3"/>
  <c r="G115" i="3"/>
  <c r="G125" i="3"/>
  <c r="F67" i="4"/>
  <c r="F66" i="4"/>
  <c r="G72" i="4" l="1"/>
  <c r="G82" i="4"/>
  <c r="G62" i="4"/>
  <c r="G52" i="4"/>
  <c r="G23" i="4"/>
  <c r="G22" i="4"/>
  <c r="G122" i="4"/>
  <c r="G121" i="4"/>
  <c r="G112" i="4"/>
  <c r="G111" i="4"/>
  <c r="G102" i="4"/>
  <c r="G101" i="4"/>
  <c r="G92" i="4"/>
  <c r="G91" i="4"/>
  <c r="G81" i="4"/>
  <c r="G71" i="4"/>
  <c r="G61" i="4"/>
  <c r="G51" i="4"/>
  <c r="G13" i="4"/>
  <c r="G12" i="4"/>
  <c r="C134" i="4"/>
  <c r="C136" i="4"/>
  <c r="C138" i="4"/>
  <c r="C137" i="4"/>
  <c r="G35" i="3" l="1"/>
  <c r="G55" i="3"/>
  <c r="G85" i="3"/>
  <c r="G25" i="3"/>
  <c r="G105" i="3"/>
  <c r="G103" i="4"/>
  <c r="G65" i="3"/>
  <c r="G95" i="3"/>
  <c r="G14" i="3"/>
  <c r="G75" i="3"/>
  <c r="G45" i="3"/>
  <c r="G123" i="4"/>
  <c r="G83" i="4"/>
  <c r="G113" i="4"/>
  <c r="G73" i="4"/>
  <c r="G93" i="4"/>
  <c r="G53" i="4"/>
  <c r="G63" i="4"/>
  <c r="G14" i="4"/>
  <c r="G24" i="4"/>
  <c r="C135" i="4"/>
  <c r="C140" i="4" s="1"/>
  <c r="C145" i="4" l="1"/>
  <c r="C148" i="4" s="1"/>
</calcChain>
</file>

<file path=xl/sharedStrings.xml><?xml version="1.0" encoding="utf-8"?>
<sst xmlns="http://schemas.openxmlformats.org/spreadsheetml/2006/main" count="398" uniqueCount="116">
  <si>
    <t>Personnel</t>
  </si>
  <si>
    <t>Supplies_and_Services</t>
  </si>
  <si>
    <t>Equipment</t>
  </si>
  <si>
    <t>Subcontractors</t>
  </si>
  <si>
    <t>Wages and Salary</t>
  </si>
  <si>
    <t>Translation Services</t>
  </si>
  <si>
    <t>Other (Specify)</t>
  </si>
  <si>
    <t>Conference/ Meeting Facility</t>
  </si>
  <si>
    <t>Office Supplies</t>
  </si>
  <si>
    <t>Postage</t>
  </si>
  <si>
    <t>Printing</t>
  </si>
  <si>
    <t>Taxes</t>
  </si>
  <si>
    <t>Travel</t>
  </si>
  <si>
    <t>Total</t>
  </si>
  <si>
    <t>California Air Resources Board (CARB)
Supplemental Envronmental Projects
Task and Budget Template</t>
  </si>
  <si>
    <t>Organization</t>
  </si>
  <si>
    <t>Project Name</t>
  </si>
  <si>
    <t>Date Submitted</t>
  </si>
  <si>
    <t>Time to Complete (Years and Months)</t>
  </si>
  <si>
    <t>Cost</t>
  </si>
  <si>
    <t>I.  PROJECT COSTS</t>
  </si>
  <si>
    <t>Task/Subtask #1</t>
  </si>
  <si>
    <t>Subtotal</t>
  </si>
  <si>
    <t>Benefits</t>
  </si>
  <si>
    <t>Complete By</t>
  </si>
  <si>
    <t>Budget Category</t>
  </si>
  <si>
    <t>Budget Subcategory</t>
  </si>
  <si>
    <t>Specify (if necessary)</t>
  </si>
  <si>
    <t>Task/Subtask #2</t>
  </si>
  <si>
    <t>Task/Subtask #4</t>
  </si>
  <si>
    <t>Task/Subtask #5</t>
  </si>
  <si>
    <t>Task/Subtask #6</t>
  </si>
  <si>
    <t>Task/Subtask #7</t>
  </si>
  <si>
    <t>Task/Subtask #8</t>
  </si>
  <si>
    <t>Task/Subtask #9</t>
  </si>
  <si>
    <t>Task/Subtask #10</t>
  </si>
  <si>
    <t>I. PROJECT COSTS (Cumulative)</t>
  </si>
  <si>
    <t>Benefits Rate (%):</t>
  </si>
  <si>
    <t>ENTER %</t>
  </si>
  <si>
    <t xml:space="preserve"> Personnel Benefits</t>
  </si>
  <si>
    <t>Subtotal Direct Costs</t>
  </si>
  <si>
    <t>II. ADMINISTRATIVE COSTS (Cumulative)</t>
  </si>
  <si>
    <t xml:space="preserve">  </t>
  </si>
  <si>
    <t>Admin Cost Rate (%)</t>
  </si>
  <si>
    <t>TOTAL Costs (Project + Administrative)</t>
  </si>
  <si>
    <t>Test Name</t>
  </si>
  <si>
    <t>Residential Air Filtration Unit Installation and Education</t>
  </si>
  <si>
    <t>Months to complete</t>
  </si>
  <si>
    <t>Task 1: Kick off Meeting</t>
  </si>
  <si>
    <t>Within 2 Weeks of Funding</t>
  </si>
  <si>
    <t>Budget Item (See "Budget Item" tab)</t>
  </si>
  <si>
    <t>Task 2: Monthly Progress Review Meetings (12 Meetings)</t>
  </si>
  <si>
    <t>Monthly</t>
  </si>
  <si>
    <t>1st Meeting</t>
  </si>
  <si>
    <t>2nd Meeting</t>
  </si>
  <si>
    <t>3rd Meeting</t>
  </si>
  <si>
    <t>4th Meeting</t>
  </si>
  <si>
    <t>5th Meeting</t>
  </si>
  <si>
    <t>6th Meeting</t>
  </si>
  <si>
    <t>7th Meeting</t>
  </si>
  <si>
    <t>8th Meeting</t>
  </si>
  <si>
    <t>9th Meeting</t>
  </si>
  <si>
    <t>10th Meeting</t>
  </si>
  <si>
    <t>11th Meeting</t>
  </si>
  <si>
    <t>12th Meeting</t>
  </si>
  <si>
    <t>Task/Subtask #3.1</t>
  </si>
  <si>
    <t>Task 3: Installation of Air Filtration Units in Residents impacted by Warehouse Pollutant
Task 3.1: Community Outreach to Find Residents to Participate in the Project</t>
  </si>
  <si>
    <t>Within 3 Months of Funding</t>
  </si>
  <si>
    <t>Outreach pamphlets</t>
  </si>
  <si>
    <t xml:space="preserve">4 trips approx. 60miles each @ $0.70/mile </t>
  </si>
  <si>
    <t>Task/Subtask #3.2</t>
  </si>
  <si>
    <t>Task 3:  Installation of Air Filtration Units in Residents impacted by Warehouse Pollutant
Task 3.2: Install Air Filtration Units in Residents Homes</t>
  </si>
  <si>
    <t>Within 9 Months of Funding</t>
  </si>
  <si>
    <t>Installations &amp; Reporting</t>
  </si>
  <si>
    <t>Air Filtration Units 350</t>
  </si>
  <si>
    <t xml:space="preserve">Filters QTY 1050 </t>
  </si>
  <si>
    <t>Task 4: Evaluation and Reporting</t>
  </si>
  <si>
    <t>12 Months After Funding</t>
  </si>
  <si>
    <t>Evaluating Residential Changes</t>
  </si>
  <si>
    <t>Reporting</t>
  </si>
  <si>
    <t>Total Direct Costs</t>
  </si>
  <si>
    <t>Admin Costs Totals</t>
  </si>
  <si>
    <t>Calculated from Total Direct Cost * AO Cost Rate %</t>
  </si>
  <si>
    <t>Task/Subtask #11</t>
  </si>
  <si>
    <t>Task/Subtask #12</t>
  </si>
  <si>
    <t>Task/Subtask #13</t>
  </si>
  <si>
    <t>Task/Subtask #14</t>
  </si>
  <si>
    <t>Task/Subtask #15</t>
  </si>
  <si>
    <t>Enter %</t>
  </si>
  <si>
    <t>Sub-recipients</t>
  </si>
  <si>
    <t>Consultant Fees</t>
  </si>
  <si>
    <t>1099 Contractors</t>
  </si>
  <si>
    <t>Other</t>
  </si>
  <si>
    <t>Stipends</t>
  </si>
  <si>
    <t>Computer Services</t>
  </si>
  <si>
    <t>IT under $5,000 each</t>
  </si>
  <si>
    <t>Monitoring under $5,000 each</t>
  </si>
  <si>
    <t>Sensors under $5,000 each</t>
  </si>
  <si>
    <t>Other under $5,000 each</t>
  </si>
  <si>
    <t>IT over $5,000 each</t>
  </si>
  <si>
    <t>Monitoring over $5,000 each</t>
  </si>
  <si>
    <t>Sensors over $5,000 each</t>
  </si>
  <si>
    <t>Other over $5,000 each</t>
  </si>
  <si>
    <t>Meetings</t>
  </si>
  <si>
    <t>Trainings</t>
  </si>
  <si>
    <t>Fieldwork</t>
  </si>
  <si>
    <t>Conferences</t>
  </si>
  <si>
    <t>Chemicals</t>
  </si>
  <si>
    <t>Lab Consumables</t>
  </si>
  <si>
    <t>Air Filters</t>
  </si>
  <si>
    <t>Specialized Software</t>
  </si>
  <si>
    <t>Benefits (Do not use if % is entered in F15)</t>
  </si>
  <si>
    <r>
      <t xml:space="preserve">Admin Costs Totals </t>
    </r>
    <r>
      <rPr>
        <i/>
        <sz val="10"/>
        <color theme="1"/>
        <rFont val="Arial"/>
        <family val="2"/>
      </rPr>
      <t>(Direct Cost x AO%)</t>
    </r>
  </si>
  <si>
    <t>*IF AO EXCEEDS 15% ADDITIONAL SUPPORT IS REQUIRED</t>
  </si>
  <si>
    <t>II. ADMINISTRATIVE OVERHEAD (AO) COSTS (Cumulative)</t>
  </si>
  <si>
    <r>
      <t xml:space="preserve">Instructions
</t>
    </r>
    <r>
      <rPr>
        <sz val="16"/>
        <color theme="1"/>
        <rFont val="Arial"/>
        <family val="2"/>
      </rPr>
      <t xml:space="preserve">
* All </t>
    </r>
    <r>
      <rPr>
        <b/>
        <sz val="16"/>
        <color theme="0"/>
        <rFont val="Arial"/>
        <family val="2"/>
      </rPr>
      <t>White</t>
    </r>
    <r>
      <rPr>
        <sz val="16"/>
        <color theme="1"/>
        <rFont val="Arial"/>
        <family val="2"/>
      </rPr>
      <t xml:space="preserve"> tabs/worksheets are informational, Green tabs/worksheets must be reviewed and completed by the SEP Administrator, and </t>
    </r>
    <r>
      <rPr>
        <b/>
        <sz val="16"/>
        <color theme="5"/>
        <rFont val="Arial"/>
        <family val="2"/>
      </rPr>
      <t>Orange</t>
    </r>
    <r>
      <rPr>
        <sz val="16"/>
        <color theme="1"/>
        <rFont val="Arial"/>
        <family val="2"/>
      </rPr>
      <t xml:space="preserve"> tabs/worksheets are samples of the required worksheets to help provide additional support.
1. Review Budget Template tab to be used for Direct Expenses, cells in </t>
    </r>
    <r>
      <rPr>
        <b/>
        <sz val="16"/>
        <color theme="5"/>
        <rFont val="Arial"/>
        <family val="2"/>
      </rPr>
      <t>orange</t>
    </r>
    <r>
      <rPr>
        <sz val="16"/>
        <color theme="1"/>
        <rFont val="Arial"/>
        <family val="2"/>
      </rPr>
      <t xml:space="preserve"> are locked formulas and cannot be edited. 
</t>
    </r>
    <r>
      <rPr>
        <b/>
        <sz val="16"/>
        <color theme="1"/>
        <rFont val="Arial"/>
        <family val="2"/>
      </rPr>
      <t xml:space="preserve">
On the Budget Template Tab
3. </t>
    </r>
    <r>
      <rPr>
        <sz val="16"/>
        <color theme="1"/>
        <rFont val="Arial"/>
        <family val="2"/>
      </rPr>
      <t xml:space="preserve"> Fill in all sections in </t>
    </r>
    <r>
      <rPr>
        <b/>
        <sz val="16"/>
        <color theme="0"/>
        <rFont val="Arial"/>
        <family val="2"/>
      </rPr>
      <t>white cells</t>
    </r>
    <r>
      <rPr>
        <sz val="16"/>
        <color theme="1"/>
        <rFont val="Arial"/>
        <family val="2"/>
      </rPr>
      <t xml:space="preserve"> and the Project Tasks in </t>
    </r>
    <r>
      <rPr>
        <b/>
        <sz val="16"/>
        <color theme="6"/>
        <rFont val="Arial"/>
        <family val="2"/>
      </rPr>
      <t>green cell</t>
    </r>
    <r>
      <rPr>
        <sz val="16"/>
        <color theme="1"/>
        <rFont val="Arial"/>
        <family val="2"/>
      </rPr>
      <t xml:space="preserve">s. These should match the Tasks and Subtasks outlined in the Proposal Scope of Work with the task/subtask number and a breif description of the task/subtask. Include the Complete By date/timeframe (i.e. 3 months after funding, 1 year after funding, etc.).
Note: Five Tasks are visible. For an additional five tasks, open the grouped rows by clicking on the "+" symbol next to row 50 on the left hand side. Although fifteen Project Task spaces are provided, the applicant does not need to utilize all fifteen. For applicants in need of more than fifteen tasks, please request a new, expanded Budget Template by contacting: </t>
    </r>
    <r>
      <rPr>
        <sz val="16"/>
        <color rgb="FFFF0000"/>
        <rFont val="Arial"/>
        <family val="2"/>
      </rPr>
      <t>sep@arb.ca.gov</t>
    </r>
    <r>
      <rPr>
        <sz val="16"/>
        <color theme="1"/>
        <rFont val="Arial"/>
        <family val="2"/>
      </rPr>
      <t xml:space="preserve">
4. For each identified Project Task, select one the Budget Categories from drop down menu. Next, select appropriate Budget Item from drop-down menu, and include a description of the expense. All Personnel should be broken down by each position billing time to the project, not lumped into one line item. If more than five Budget Categories are needed, insert additional cells by right clicking on the row number to right and selecting insert. This will add a new row above. For help with this, please contact: </t>
    </r>
    <r>
      <rPr>
        <sz val="16"/>
        <color rgb="FFFF0000"/>
        <rFont val="Arial"/>
        <family val="2"/>
      </rPr>
      <t>sep@arb.ca.gov</t>
    </r>
    <r>
      <rPr>
        <sz val="16"/>
        <color theme="1"/>
        <rFont val="Arial"/>
        <family val="2"/>
      </rPr>
      <t xml:space="preserve">
For example: To put in salary for outreach coordinator, select Budget Category "Personnel" (column B) and select "Wage or Salary" from column C menu. Write in "outreach coordinator" in column D.  
Note: For technical projects, it is not necessary or advisable to specify a brand or type of equipment at this stage – your initial technical work plan will help guide this process and lead to a decision on specific hardware, based on the quality objectives of your project. For example, in developing your budget you may write “PM sensor”, "monitors", etc in the Specify column and list a cost estimate.
5. Add in costs for each Budget Item in Cost column (column G). 
6. Fill in Benefits Rate (yellow cell) under I. Project Costs. Project Costs toward the bottom of the worksheet.
7. Fill in the AO % (yellow cell) under II. Administrative Overhead toward the bottom of the worksheet if applicable.
8. Project Costs, Administrative Costs, and Total Costs will automatically calculate.</t>
    </r>
    <r>
      <rPr>
        <b/>
        <sz val="16"/>
        <color theme="1"/>
        <rFont val="Arial"/>
        <family val="2"/>
      </rPr>
      <t xml:space="preserve"> 
The Sample Budget Template tab provides a completed sample budget to view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</si>
</sst>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000%"/>
    <numFmt numFmtId="166" formatCode="&quot;$&quot;#,##0.00"/>
  </numFmts>
  <fonts count="19" x14ac:knownFonts="1">
    <font>
      <sz val="11"/>
      <color theme="1"/>
      <name val="Aptos Narrow"/>
      <family val="2"/>
      <scheme val="minor"/>
    </font>
    <font>
      <sz val="11"/>
      <color theme="1"/>
      <name val="Aptos Narrow"/>
      <family val="2"/>
      <scheme val="minor"/>
    </font>
    <font>
      <b/>
      <sz val="14"/>
      <color theme="1"/>
      <name val="Arial"/>
      <family val="2"/>
    </font>
    <font>
      <sz val="14"/>
      <color theme="1"/>
      <name val="Arial"/>
      <family val="2"/>
    </font>
    <font>
      <b/>
      <sz val="18"/>
      <color theme="1"/>
      <name val="Arial"/>
      <family val="2"/>
    </font>
    <font>
      <b/>
      <sz val="16"/>
      <name val="Arial"/>
      <family val="2"/>
    </font>
    <font>
      <b/>
      <sz val="16"/>
      <color theme="1"/>
      <name val="Arial"/>
      <family val="2"/>
    </font>
    <font>
      <b/>
      <sz val="14"/>
      <name val="Arial"/>
      <family val="2"/>
    </font>
    <font>
      <sz val="14"/>
      <name val="Arial"/>
      <family val="2"/>
    </font>
    <font>
      <b/>
      <i/>
      <sz val="14"/>
      <color theme="1"/>
      <name val="Arial"/>
      <family val="2"/>
    </font>
    <font>
      <b/>
      <i/>
      <sz val="18"/>
      <color theme="1"/>
      <name val="Arial"/>
      <family val="2"/>
    </font>
    <font>
      <b/>
      <sz val="12"/>
      <color theme="1"/>
      <name val="Arial"/>
      <family val="2"/>
    </font>
    <font>
      <i/>
      <sz val="12"/>
      <color theme="1"/>
      <name val="Arial"/>
      <family val="2"/>
    </font>
    <font>
      <i/>
      <sz val="10"/>
      <color theme="1"/>
      <name val="Arial"/>
      <family val="2"/>
    </font>
    <font>
      <sz val="16"/>
      <color theme="1"/>
      <name val="Arial"/>
      <family val="2"/>
    </font>
    <font>
      <b/>
      <sz val="16"/>
      <color theme="0"/>
      <name val="Arial"/>
      <family val="2"/>
    </font>
    <font>
      <b/>
      <sz val="16"/>
      <color theme="5"/>
      <name val="Arial"/>
      <family val="2"/>
    </font>
    <font>
      <b/>
      <sz val="16"/>
      <color theme="6"/>
      <name val="Arial"/>
      <family val="2"/>
    </font>
    <font>
      <sz val="16"/>
      <color rgb="FFFF0000"/>
      <name val="Arial"/>
      <family val="2"/>
    </font>
  </fonts>
  <fills count="9">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style="medium">
        <color theme="3" tint="0.2499465926084170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theme="4" tint="-0.24994659260841701"/>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5">
    <xf numFmtId="0" fontId="0" fillId="0" borderId="0" xfId="0"/>
    <xf numFmtId="0" fontId="3" fillId="3" borderId="2" xfId="0" applyFont="1" applyFill="1" applyBorder="1" applyProtection="1">
      <protection locked="0"/>
    </xf>
    <xf numFmtId="0" fontId="2" fillId="3" borderId="7" xfId="0" applyFont="1" applyFill="1" applyBorder="1" applyAlignment="1" applyProtection="1">
      <alignment horizontal="center"/>
      <protection locked="0"/>
    </xf>
    <xf numFmtId="0" fontId="3" fillId="3" borderId="0" xfId="0" applyFont="1" applyFill="1" applyAlignment="1" applyProtection="1">
      <alignment vertical="center"/>
      <protection locked="0"/>
    </xf>
    <xf numFmtId="0" fontId="2" fillId="3" borderId="0" xfId="0" applyFont="1" applyFill="1" applyProtection="1">
      <protection locked="0"/>
    </xf>
    <xf numFmtId="0" fontId="3" fillId="3" borderId="0" xfId="0" applyFont="1" applyFill="1" applyProtection="1">
      <protection locked="0"/>
    </xf>
    <xf numFmtId="0" fontId="3" fillId="4" borderId="9" xfId="0" applyFont="1" applyFill="1" applyBorder="1" applyAlignment="1" applyProtection="1">
      <alignment wrapText="1"/>
      <protection locked="0"/>
    </xf>
    <xf numFmtId="0" fontId="3" fillId="3" borderId="0" xfId="0" applyFont="1" applyFill="1" applyAlignment="1" applyProtection="1">
      <alignment horizontal="left"/>
      <protection locked="0"/>
    </xf>
    <xf numFmtId="0" fontId="0" fillId="6" borderId="0" xfId="0" applyFill="1"/>
    <xf numFmtId="0" fontId="0" fillId="0" borderId="0" xfId="0" applyAlignment="1">
      <alignment vertical="center"/>
    </xf>
    <xf numFmtId="0" fontId="3" fillId="3" borderId="12" xfId="0" applyFont="1" applyFill="1" applyBorder="1" applyProtection="1">
      <protection locked="0"/>
    </xf>
    <xf numFmtId="166" fontId="3" fillId="3" borderId="3" xfId="0" applyNumberFormat="1" applyFont="1" applyFill="1" applyBorder="1" applyProtection="1">
      <protection locked="0"/>
    </xf>
    <xf numFmtId="166" fontId="3" fillId="3" borderId="5" xfId="0" applyNumberFormat="1" applyFont="1" applyFill="1" applyBorder="1" applyProtection="1">
      <protection locked="0"/>
    </xf>
    <xf numFmtId="166" fontId="2" fillId="3" borderId="8" xfId="0" applyNumberFormat="1" applyFont="1" applyFill="1" applyBorder="1" applyAlignment="1" applyProtection="1">
      <alignment horizontal="center"/>
      <protection locked="0"/>
    </xf>
    <xf numFmtId="9" fontId="3" fillId="8" borderId="9" xfId="2" applyFont="1" applyFill="1" applyBorder="1" applyProtection="1">
      <protection locked="0"/>
    </xf>
    <xf numFmtId="166" fontId="3" fillId="3" borderId="0" xfId="0" applyNumberFormat="1" applyFont="1" applyFill="1" applyProtection="1">
      <protection locked="0"/>
    </xf>
    <xf numFmtId="166" fontId="7" fillId="2" borderId="0" xfId="0" quotePrefix="1" applyNumberFormat="1" applyFont="1" applyFill="1" applyAlignment="1" applyProtection="1">
      <alignment horizontal="center"/>
      <protection locked="0"/>
    </xf>
    <xf numFmtId="166" fontId="8" fillId="2" borderId="0" xfId="0" applyNumberFormat="1" applyFont="1" applyFill="1" applyProtection="1">
      <protection locked="0"/>
    </xf>
    <xf numFmtId="166" fontId="8" fillId="2" borderId="0" xfId="1" applyNumberFormat="1" applyFont="1" applyFill="1" applyBorder="1" applyProtection="1">
      <protection locked="0"/>
    </xf>
    <xf numFmtId="166" fontId="8" fillId="2" borderId="0" xfId="1" applyNumberFormat="1" applyFont="1" applyFill="1" applyBorder="1" applyProtection="1"/>
    <xf numFmtId="166" fontId="3" fillId="3" borderId="2" xfId="0" applyNumberFormat="1" applyFont="1" applyFill="1" applyBorder="1" applyProtection="1">
      <protection locked="0"/>
    </xf>
    <xf numFmtId="166" fontId="2" fillId="3" borderId="7" xfId="0" applyNumberFormat="1" applyFont="1" applyFill="1" applyBorder="1" applyAlignment="1" applyProtection="1">
      <alignment horizontal="center"/>
      <protection locked="0"/>
    </xf>
    <xf numFmtId="166" fontId="7" fillId="2" borderId="20" xfId="1" applyNumberFormat="1" applyFont="1" applyFill="1" applyBorder="1" applyProtection="1"/>
    <xf numFmtId="9" fontId="3" fillId="3" borderId="5" xfId="2" applyFont="1" applyFill="1" applyBorder="1" applyProtection="1"/>
    <xf numFmtId="0" fontId="3" fillId="3" borderId="1" xfId="0" applyFont="1" applyFill="1" applyBorder="1" applyProtection="1">
      <protection locked="0"/>
    </xf>
    <xf numFmtId="0" fontId="2" fillId="3" borderId="6" xfId="0" applyFont="1" applyFill="1" applyBorder="1" applyAlignment="1" applyProtection="1">
      <alignment horizontal="center"/>
      <protection locked="0"/>
    </xf>
    <xf numFmtId="0" fontId="2" fillId="3" borderId="1" xfId="0" applyFont="1" applyFill="1" applyBorder="1" applyProtection="1">
      <protection locked="0"/>
    </xf>
    <xf numFmtId="0" fontId="2" fillId="3" borderId="4" xfId="0" applyFont="1" applyFill="1" applyBorder="1" applyAlignment="1" applyProtection="1">
      <alignment vertical="center"/>
      <protection locked="0"/>
    </xf>
    <xf numFmtId="0" fontId="2" fillId="3" borderId="4" xfId="0" applyFont="1" applyFill="1" applyBorder="1" applyAlignment="1" applyProtection="1">
      <alignment horizontal="right" vertical="center"/>
      <protection locked="0"/>
    </xf>
    <xf numFmtId="0" fontId="3" fillId="3" borderId="4" xfId="0" applyFont="1" applyFill="1" applyBorder="1" applyProtection="1">
      <protection locked="0"/>
    </xf>
    <xf numFmtId="0" fontId="2" fillId="3" borderId="4" xfId="0" applyFont="1" applyFill="1" applyBorder="1" applyProtection="1">
      <protection locked="0"/>
    </xf>
    <xf numFmtId="0" fontId="2" fillId="3" borderId="11" xfId="0" applyFont="1" applyFill="1" applyBorder="1" applyAlignment="1" applyProtection="1">
      <alignment vertical="center"/>
      <protection locked="0"/>
    </xf>
    <xf numFmtId="0" fontId="2" fillId="3" borderId="13" xfId="0" applyFont="1" applyFill="1" applyBorder="1" applyAlignment="1" applyProtection="1">
      <alignment vertical="center"/>
      <protection locked="0"/>
    </xf>
    <xf numFmtId="0" fontId="3" fillId="3" borderId="13" xfId="0" applyFont="1" applyFill="1" applyBorder="1" applyProtection="1">
      <protection locked="0"/>
    </xf>
    <xf numFmtId="0" fontId="2" fillId="3" borderId="13" xfId="0" applyFont="1" applyFill="1" applyBorder="1" applyProtection="1">
      <protection locked="0"/>
    </xf>
    <xf numFmtId="0" fontId="3" fillId="3" borderId="1" xfId="0" applyFont="1" applyFill="1" applyBorder="1"/>
    <xf numFmtId="0" fontId="3" fillId="3" borderId="2" xfId="0" applyFont="1" applyFill="1" applyBorder="1"/>
    <xf numFmtId="166" fontId="3" fillId="3" borderId="2" xfId="0" applyNumberFormat="1" applyFont="1" applyFill="1" applyBorder="1"/>
    <xf numFmtId="166" fontId="3" fillId="3" borderId="3" xfId="0" applyNumberFormat="1" applyFont="1" applyFill="1" applyBorder="1"/>
    <xf numFmtId="166" fontId="3" fillId="3" borderId="0" xfId="0" applyNumberFormat="1" applyFont="1" applyFill="1"/>
    <xf numFmtId="166" fontId="3" fillId="3" borderId="5" xfId="0" applyNumberFormat="1" applyFont="1" applyFill="1" applyBorder="1"/>
    <xf numFmtId="0" fontId="2" fillId="3" borderId="6" xfId="0" applyFont="1" applyFill="1" applyBorder="1" applyAlignment="1">
      <alignment horizontal="center"/>
    </xf>
    <xf numFmtId="0" fontId="2" fillId="3" borderId="7" xfId="0" applyFont="1" applyFill="1" applyBorder="1" applyAlignment="1">
      <alignment horizontal="center"/>
    </xf>
    <xf numFmtId="166" fontId="2" fillId="3" borderId="7" xfId="0" applyNumberFormat="1" applyFont="1" applyFill="1" applyBorder="1" applyAlignment="1">
      <alignment horizontal="center"/>
    </xf>
    <xf numFmtId="166" fontId="2" fillId="3" borderId="8" xfId="0" applyNumberFormat="1" applyFont="1" applyFill="1" applyBorder="1" applyAlignment="1">
      <alignment horizontal="center"/>
    </xf>
    <xf numFmtId="0" fontId="2" fillId="3" borderId="1" xfId="0" applyFont="1" applyFill="1" applyBorder="1"/>
    <xf numFmtId="166" fontId="7" fillId="2" borderId="0" xfId="0" quotePrefix="1" applyNumberFormat="1" applyFont="1" applyFill="1" applyAlignment="1">
      <alignment horizontal="center"/>
    </xf>
    <xf numFmtId="0" fontId="2" fillId="3" borderId="4" xfId="0" applyFont="1" applyFill="1" applyBorder="1" applyAlignment="1">
      <alignment vertical="center"/>
    </xf>
    <xf numFmtId="0" fontId="3" fillId="3" borderId="0" xfId="0" applyFont="1" applyFill="1" applyAlignment="1">
      <alignment vertical="center"/>
    </xf>
    <xf numFmtId="166" fontId="8" fillId="5" borderId="14" xfId="0" applyNumberFormat="1" applyFont="1" applyFill="1" applyBorder="1" applyAlignment="1">
      <alignment vertical="center"/>
    </xf>
    <xf numFmtId="166" fontId="8" fillId="5" borderId="15" xfId="0" applyNumberFormat="1" applyFont="1" applyFill="1" applyBorder="1" applyAlignment="1">
      <alignment vertical="center"/>
    </xf>
    <xf numFmtId="166" fontId="8" fillId="5" borderId="16" xfId="0" applyNumberFormat="1" applyFont="1" applyFill="1" applyBorder="1" applyAlignment="1">
      <alignment vertical="center"/>
    </xf>
    <xf numFmtId="166" fontId="8" fillId="5" borderId="17" xfId="0" applyNumberFormat="1" applyFont="1" applyFill="1" applyBorder="1" applyAlignment="1">
      <alignment vertical="center"/>
    </xf>
    <xf numFmtId="0" fontId="2" fillId="3" borderId="4" xfId="0" applyFont="1" applyFill="1" applyBorder="1" applyAlignment="1">
      <alignment horizontal="right" vertical="center"/>
    </xf>
    <xf numFmtId="166" fontId="8" fillId="5" borderId="18" xfId="0" applyNumberFormat="1" applyFont="1" applyFill="1" applyBorder="1" applyAlignment="1">
      <alignment vertical="center"/>
    </xf>
    <xf numFmtId="166" fontId="8" fillId="5" borderId="19" xfId="0" applyNumberFormat="1" applyFont="1" applyFill="1" applyBorder="1" applyAlignment="1">
      <alignment vertical="center"/>
    </xf>
    <xf numFmtId="0" fontId="2" fillId="3" borderId="0" xfId="0" applyFont="1" applyFill="1"/>
    <xf numFmtId="0" fontId="3" fillId="3" borderId="0" xfId="0" applyFont="1" applyFill="1"/>
    <xf numFmtId="166" fontId="8" fillId="2" borderId="0" xfId="0" applyNumberFormat="1" applyFont="1" applyFill="1"/>
    <xf numFmtId="0" fontId="3" fillId="3" borderId="4" xfId="0" applyFont="1" applyFill="1" applyBorder="1"/>
    <xf numFmtId="0" fontId="3" fillId="4" borderId="9" xfId="0" applyFont="1" applyFill="1" applyBorder="1" applyAlignment="1">
      <alignment wrapText="1"/>
    </xf>
    <xf numFmtId="0" fontId="3" fillId="3" borderId="0" xfId="0" applyFont="1" applyFill="1" applyAlignment="1">
      <alignment horizontal="left"/>
    </xf>
    <xf numFmtId="0" fontId="2" fillId="3" borderId="4" xfId="0" applyFont="1" applyFill="1" applyBorder="1"/>
    <xf numFmtId="0" fontId="2" fillId="3" borderId="11" xfId="0" applyFont="1" applyFill="1" applyBorder="1" applyAlignment="1">
      <alignment vertical="center"/>
    </xf>
    <xf numFmtId="0" fontId="3" fillId="3" borderId="12" xfId="0" applyFont="1" applyFill="1" applyBorder="1"/>
    <xf numFmtId="0" fontId="2" fillId="3" borderId="13" xfId="0" applyFont="1" applyFill="1" applyBorder="1" applyAlignment="1">
      <alignment vertical="center"/>
    </xf>
    <xf numFmtId="0" fontId="3" fillId="3" borderId="13" xfId="0" applyFont="1" applyFill="1" applyBorder="1"/>
    <xf numFmtId="0" fontId="2" fillId="3" borderId="13" xfId="0" applyFont="1" applyFill="1" applyBorder="1"/>
    <xf numFmtId="0" fontId="2" fillId="3" borderId="20" xfId="0" applyFont="1" applyFill="1" applyBorder="1"/>
    <xf numFmtId="0" fontId="9" fillId="3" borderId="20" xfId="0" applyFont="1" applyFill="1" applyBorder="1"/>
    <xf numFmtId="0" fontId="3" fillId="3" borderId="20" xfId="0" applyFont="1" applyFill="1" applyBorder="1"/>
    <xf numFmtId="0" fontId="10" fillId="3" borderId="1" xfId="0" applyFont="1" applyFill="1" applyBorder="1"/>
    <xf numFmtId="0" fontId="9" fillId="3" borderId="2" xfId="0" applyFont="1" applyFill="1" applyBorder="1"/>
    <xf numFmtId="166" fontId="3" fillId="3" borderId="2" xfId="0" applyNumberFormat="1" applyFont="1" applyFill="1" applyBorder="1" applyAlignment="1">
      <alignment vertical="top" wrapText="1"/>
    </xf>
    <xf numFmtId="166" fontId="3" fillId="3" borderId="3" xfId="0" applyNumberFormat="1" applyFont="1" applyFill="1" applyBorder="1" applyAlignment="1">
      <alignment vertical="top" wrapText="1"/>
    </xf>
    <xf numFmtId="0" fontId="9" fillId="3" borderId="0" xfId="0" applyFont="1" applyFill="1"/>
    <xf numFmtId="166" fontId="3" fillId="3" borderId="0" xfId="0" applyNumberFormat="1" applyFont="1" applyFill="1" applyAlignment="1">
      <alignment vertical="top" wrapText="1"/>
    </xf>
    <xf numFmtId="166" fontId="3" fillId="3" borderId="5" xfId="0" applyNumberFormat="1" applyFont="1" applyFill="1" applyBorder="1" applyAlignment="1">
      <alignment vertical="top" wrapText="1"/>
    </xf>
    <xf numFmtId="0" fontId="3" fillId="3" borderId="0" xfId="0" applyFont="1" applyFill="1" applyAlignment="1">
      <alignment wrapText="1"/>
    </xf>
    <xf numFmtId="166" fontId="3" fillId="7" borderId="9" xfId="0" applyNumberFormat="1" applyFont="1" applyFill="1" applyBorder="1"/>
    <xf numFmtId="0" fontId="3" fillId="3" borderId="0" xfId="0" applyFont="1" applyFill="1" applyAlignment="1">
      <alignment horizontal="right"/>
    </xf>
    <xf numFmtId="9" fontId="3" fillId="8" borderId="9" xfId="2" applyFont="1" applyFill="1" applyBorder="1" applyProtection="1"/>
    <xf numFmtId="0" fontId="3" fillId="3" borderId="0" xfId="0" applyFont="1" applyFill="1" applyAlignment="1">
      <alignment vertical="top" wrapText="1"/>
    </xf>
    <xf numFmtId="166" fontId="2" fillId="3" borderId="0" xfId="0" applyNumberFormat="1" applyFont="1" applyFill="1"/>
    <xf numFmtId="0" fontId="3" fillId="3" borderId="6" xfId="0" applyFont="1" applyFill="1" applyBorder="1"/>
    <xf numFmtId="0" fontId="2" fillId="3" borderId="7" xfId="0" applyFont="1" applyFill="1" applyBorder="1"/>
    <xf numFmtId="0" fontId="3" fillId="3" borderId="7" xfId="0" applyFont="1" applyFill="1" applyBorder="1"/>
    <xf numFmtId="0" fontId="3" fillId="3" borderId="7" xfId="0" applyFont="1" applyFill="1" applyBorder="1" applyAlignment="1">
      <alignment horizontal="left"/>
    </xf>
    <xf numFmtId="166" fontId="3" fillId="3" borderId="7" xfId="0" applyNumberFormat="1" applyFont="1" applyFill="1" applyBorder="1"/>
    <xf numFmtId="166" fontId="3" fillId="3" borderId="8" xfId="0" applyNumberFormat="1" applyFont="1" applyFill="1" applyBorder="1"/>
    <xf numFmtId="0" fontId="3" fillId="3" borderId="2" xfId="0" applyFont="1" applyFill="1" applyBorder="1" applyAlignment="1">
      <alignment horizontal="left"/>
    </xf>
    <xf numFmtId="0" fontId="12" fillId="3" borderId="0" xfId="0" applyFont="1" applyFill="1"/>
    <xf numFmtId="9" fontId="3" fillId="7" borderId="9" xfId="0" applyNumberFormat="1" applyFont="1" applyFill="1" applyBorder="1"/>
    <xf numFmtId="165" fontId="3" fillId="3" borderId="0" xfId="0" applyNumberFormat="1" applyFont="1" applyFill="1"/>
    <xf numFmtId="0" fontId="2" fillId="3" borderId="6" xfId="0" applyFont="1" applyFill="1" applyBorder="1"/>
    <xf numFmtId="165" fontId="3" fillId="3" borderId="7" xfId="0" applyNumberFormat="1" applyFont="1" applyFill="1" applyBorder="1"/>
    <xf numFmtId="0" fontId="2" fillId="3" borderId="2" xfId="0" applyFont="1" applyFill="1" applyBorder="1"/>
    <xf numFmtId="165" fontId="3" fillId="3" borderId="2" xfId="0" applyNumberFormat="1" applyFont="1" applyFill="1" applyBorder="1"/>
    <xf numFmtId="0" fontId="6" fillId="3" borderId="4" xfId="0" applyFont="1" applyFill="1" applyBorder="1" applyAlignment="1">
      <alignment vertical="center"/>
    </xf>
    <xf numFmtId="0" fontId="11" fillId="3" borderId="0" xfId="0" applyFont="1" applyFill="1" applyAlignment="1">
      <alignment vertical="center"/>
    </xf>
    <xf numFmtId="166" fontId="0" fillId="0" borderId="0" xfId="0" applyNumberFormat="1"/>
    <xf numFmtId="0" fontId="3" fillId="3" borderId="7" xfId="0" applyFont="1" applyFill="1" applyBorder="1" applyProtection="1">
      <protection locked="0"/>
    </xf>
    <xf numFmtId="0" fontId="4" fillId="0" borderId="0" xfId="0" applyFont="1" applyAlignment="1">
      <alignment horizontal="center" vertical="center" wrapText="1"/>
    </xf>
    <xf numFmtId="0" fontId="6" fillId="3" borderId="4" xfId="0" applyFont="1" applyFill="1" applyBorder="1" applyAlignment="1" applyProtection="1">
      <alignment horizontal="left"/>
      <protection locked="0"/>
    </xf>
    <xf numFmtId="0" fontId="6" fillId="3" borderId="0" xfId="0" applyFont="1" applyFill="1" applyAlignment="1" applyProtection="1">
      <alignment horizontal="left"/>
      <protection locked="0"/>
    </xf>
    <xf numFmtId="0" fontId="6" fillId="3" borderId="4" xfId="0" applyFont="1" applyFill="1" applyBorder="1" applyAlignment="1">
      <alignment horizontal="left"/>
    </xf>
    <xf numFmtId="0" fontId="6" fillId="3" borderId="0" xfId="0" applyFont="1" applyFill="1" applyAlignment="1">
      <alignment horizontal="left"/>
    </xf>
    <xf numFmtId="166" fontId="3" fillId="0" borderId="9" xfId="0" applyNumberFormat="1" applyFont="1" applyBorder="1" applyAlignment="1" applyProtection="1">
      <alignment horizontal="right"/>
      <protection locked="0"/>
    </xf>
    <xf numFmtId="166" fontId="3" fillId="0" borderId="9" xfId="0" applyNumberFormat="1" applyFont="1" applyBorder="1" applyProtection="1">
      <protection locked="0"/>
    </xf>
    <xf numFmtId="166" fontId="0" fillId="2" borderId="0" xfId="0" applyNumberFormat="1" applyFill="1"/>
    <xf numFmtId="166" fontId="3" fillId="2" borderId="0" xfId="0" applyNumberFormat="1" applyFont="1" applyFill="1" applyProtection="1">
      <protection locked="0"/>
    </xf>
    <xf numFmtId="166" fontId="3" fillId="2" borderId="0" xfId="0" applyNumberFormat="1" applyFont="1" applyFill="1" applyAlignment="1" applyProtection="1">
      <alignment horizontal="right"/>
      <protection locked="0"/>
    </xf>
    <xf numFmtId="9" fontId="3" fillId="8" borderId="9" xfId="0" applyNumberFormat="1" applyFont="1" applyFill="1" applyBorder="1" applyProtection="1">
      <protection locked="0"/>
    </xf>
    <xf numFmtId="0" fontId="6"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0" xfId="0" applyFont="1" applyFill="1" applyAlignment="1">
      <alignment horizontal="left" vertical="top" wrapText="1"/>
    </xf>
    <xf numFmtId="0" fontId="2" fillId="6" borderId="5"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8" xfId="0" applyFont="1" applyFill="1" applyBorder="1" applyAlignment="1">
      <alignment horizontal="left" vertical="top" wrapText="1"/>
    </xf>
    <xf numFmtId="0" fontId="3" fillId="5" borderId="21" xfId="0" applyFont="1" applyFill="1" applyBorder="1" applyAlignment="1" applyProtection="1">
      <alignment horizontal="left" vertical="top" wrapText="1"/>
      <protection locked="0"/>
    </xf>
    <xf numFmtId="0" fontId="3" fillId="5" borderId="10" xfId="0" applyFont="1" applyFill="1" applyBorder="1" applyAlignment="1" applyProtection="1">
      <alignment horizontal="left" vertical="top" wrapText="1"/>
      <protection locked="0"/>
    </xf>
    <xf numFmtId="0" fontId="3" fillId="5" borderId="22" xfId="0" applyFont="1" applyFill="1" applyBorder="1" applyAlignment="1" applyProtection="1">
      <alignment horizontal="left" vertical="top" wrapText="1"/>
      <protection locked="0"/>
    </xf>
    <xf numFmtId="0" fontId="3" fillId="5" borderId="1"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 xfId="0" applyFont="1" applyFill="1" applyBorder="1" applyAlignment="1" applyProtection="1">
      <alignment horizontal="left" vertical="top" wrapText="1"/>
      <protection locked="0"/>
    </xf>
    <xf numFmtId="0" fontId="3" fillId="5" borderId="4" xfId="0" applyFont="1" applyFill="1" applyBorder="1" applyAlignment="1" applyProtection="1">
      <alignment horizontal="left" vertical="top" wrapText="1"/>
      <protection locked="0"/>
    </xf>
    <xf numFmtId="0" fontId="3" fillId="5" borderId="0" xfId="0" applyFont="1" applyFill="1" applyAlignment="1" applyProtection="1">
      <alignment horizontal="left" vertical="top" wrapText="1"/>
      <protection locked="0"/>
    </xf>
    <xf numFmtId="0" fontId="3" fillId="5" borderId="5"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0" xfId="0" applyFont="1" applyFill="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4" fillId="0" borderId="0" xfId="0" applyFont="1" applyAlignment="1">
      <alignment horizontal="center" vertical="center" wrapText="1"/>
    </xf>
    <xf numFmtId="0" fontId="5" fillId="3" borderId="4"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3" fillId="4" borderId="9" xfId="0" applyFont="1" applyFill="1" applyBorder="1" applyAlignment="1" applyProtection="1">
      <alignment horizontal="center" wrapText="1"/>
      <protection locked="0"/>
    </xf>
    <xf numFmtId="0" fontId="6" fillId="3" borderId="4" xfId="0" applyFont="1" applyFill="1" applyBorder="1" applyAlignment="1" applyProtection="1">
      <alignment horizontal="left"/>
      <protection locked="0"/>
    </xf>
    <xf numFmtId="0" fontId="6" fillId="3" borderId="0" xfId="0" applyFont="1" applyFill="1" applyAlignment="1" applyProtection="1">
      <alignment horizontal="left"/>
      <protection locked="0"/>
    </xf>
    <xf numFmtId="164" fontId="3" fillId="4" borderId="9" xfId="0" applyNumberFormat="1" applyFont="1" applyFill="1" applyBorder="1" applyAlignment="1" applyProtection="1">
      <alignment horizontal="center" wrapText="1"/>
      <protection locked="0"/>
    </xf>
    <xf numFmtId="166" fontId="5" fillId="2" borderId="1" xfId="0" applyNumberFormat="1" applyFont="1" applyFill="1" applyBorder="1" applyAlignment="1" applyProtection="1">
      <alignment horizontal="center" vertical="center" wrapText="1"/>
      <protection locked="0"/>
    </xf>
    <xf numFmtId="166" fontId="5" fillId="2" borderId="3" xfId="0" applyNumberFormat="1" applyFont="1" applyFill="1" applyBorder="1" applyAlignment="1" applyProtection="1">
      <alignment horizontal="center" vertical="center" wrapText="1"/>
      <protection locked="0"/>
    </xf>
    <xf numFmtId="166" fontId="5" fillId="2" borderId="4" xfId="0" applyNumberFormat="1" applyFont="1" applyFill="1" applyBorder="1" applyAlignment="1" applyProtection="1">
      <alignment horizontal="center" vertical="center" wrapText="1"/>
      <protection locked="0"/>
    </xf>
    <xf numFmtId="166" fontId="5" fillId="2" borderId="5" xfId="0" applyNumberFormat="1" applyFont="1" applyFill="1" applyBorder="1" applyAlignment="1" applyProtection="1">
      <alignment horizontal="center" vertical="center" wrapText="1"/>
      <protection locked="0"/>
    </xf>
    <xf numFmtId="166" fontId="5" fillId="2" borderId="6" xfId="0" applyNumberFormat="1" applyFont="1" applyFill="1" applyBorder="1" applyAlignment="1" applyProtection="1">
      <alignment horizontal="center" vertical="center" wrapText="1"/>
      <protection locked="0"/>
    </xf>
    <xf numFmtId="166" fontId="5" fillId="2" borderId="8" xfId="0" applyNumberFormat="1" applyFont="1" applyFill="1" applyBorder="1" applyAlignment="1" applyProtection="1">
      <alignment horizontal="center" vertical="center" wrapText="1"/>
      <protection locked="0"/>
    </xf>
    <xf numFmtId="165" fontId="3" fillId="3" borderId="0" xfId="0" applyNumberFormat="1" applyFont="1" applyFill="1" applyAlignment="1">
      <alignment horizontal="left" wrapText="1"/>
    </xf>
    <xf numFmtId="165" fontId="3" fillId="3" borderId="5" xfId="0" applyNumberFormat="1" applyFont="1" applyFill="1" applyBorder="1" applyAlignment="1">
      <alignment horizontal="left" wrapText="1"/>
    </xf>
    <xf numFmtId="165" fontId="3" fillId="3" borderId="7" xfId="0" applyNumberFormat="1" applyFont="1" applyFill="1" applyBorder="1" applyAlignment="1">
      <alignment horizontal="left" wrapText="1"/>
    </xf>
    <xf numFmtId="165" fontId="3" fillId="3" borderId="8" xfId="0" applyNumberFormat="1" applyFont="1" applyFill="1" applyBorder="1" applyAlignment="1">
      <alignment horizontal="left" wrapText="1"/>
    </xf>
    <xf numFmtId="166" fontId="3" fillId="0" borderId="9" xfId="0" applyNumberFormat="1" applyFont="1" applyBorder="1"/>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0" xfId="0" applyFont="1" applyFill="1" applyAlignment="1">
      <alignment horizontal="left" vertical="top" wrapText="1"/>
    </xf>
    <xf numFmtId="0" fontId="3" fillId="5" borderId="5" xfId="0" applyFont="1" applyFill="1" applyBorder="1" applyAlignment="1">
      <alignment horizontal="left" vertical="top" wrapText="1"/>
    </xf>
    <xf numFmtId="0" fontId="3" fillId="5" borderId="21" xfId="0" applyFont="1" applyFill="1" applyBorder="1" applyAlignment="1">
      <alignment horizontal="left" vertical="top" wrapText="1"/>
    </xf>
    <xf numFmtId="0" fontId="3" fillId="5" borderId="10" xfId="0" applyFont="1" applyFill="1" applyBorder="1" applyAlignment="1">
      <alignment horizontal="left" vertical="top" wrapText="1"/>
    </xf>
    <xf numFmtId="0" fontId="3" fillId="5" borderId="22" xfId="0" applyFont="1" applyFill="1" applyBorder="1" applyAlignment="1">
      <alignment horizontal="left" vertical="top" wrapText="1"/>
    </xf>
    <xf numFmtId="166" fontId="3" fillId="0" borderId="9" xfId="0" applyNumberFormat="1" applyFont="1" applyBorder="1" applyAlignment="1">
      <alignment horizontal="right"/>
    </xf>
    <xf numFmtId="166" fontId="5" fillId="2" borderId="1" xfId="0" applyNumberFormat="1" applyFont="1" applyFill="1" applyBorder="1" applyAlignment="1">
      <alignment horizontal="center" vertical="center" wrapText="1"/>
    </xf>
    <xf numFmtId="166" fontId="5" fillId="2" borderId="3" xfId="0" applyNumberFormat="1" applyFont="1" applyFill="1" applyBorder="1" applyAlignment="1">
      <alignment horizontal="center" vertical="center" wrapText="1"/>
    </xf>
    <xf numFmtId="166" fontId="5" fillId="2" borderId="4" xfId="0" applyNumberFormat="1" applyFont="1" applyFill="1" applyBorder="1" applyAlignment="1">
      <alignment horizontal="center" vertical="center" wrapText="1"/>
    </xf>
    <xf numFmtId="166" fontId="5" fillId="2" borderId="5" xfId="0" applyNumberFormat="1" applyFont="1" applyFill="1" applyBorder="1" applyAlignment="1">
      <alignment horizontal="center" vertical="center" wrapText="1"/>
    </xf>
    <xf numFmtId="166" fontId="5" fillId="2" borderId="6" xfId="0" applyNumberFormat="1" applyFont="1" applyFill="1" applyBorder="1" applyAlignment="1">
      <alignment horizontal="center" vertical="center" wrapText="1"/>
    </xf>
    <xf numFmtId="166" fontId="5" fillId="2" borderId="8"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5" fillId="3" borderId="4" xfId="0" applyFont="1" applyFill="1" applyBorder="1" applyAlignment="1">
      <alignment horizontal="left" vertical="center"/>
    </xf>
    <xf numFmtId="0" fontId="5" fillId="3" borderId="0" xfId="0" applyFont="1" applyFill="1" applyAlignment="1">
      <alignment horizontal="left" vertical="center"/>
    </xf>
    <xf numFmtId="0" fontId="3" fillId="4" borderId="9" xfId="0" applyFont="1" applyFill="1" applyBorder="1" applyAlignment="1">
      <alignment horizontal="center" wrapText="1"/>
    </xf>
    <xf numFmtId="0" fontId="6" fillId="3" borderId="4" xfId="0" applyFont="1" applyFill="1" applyBorder="1" applyAlignment="1">
      <alignment horizontal="left"/>
    </xf>
    <xf numFmtId="0" fontId="6" fillId="3" borderId="0" xfId="0" applyFont="1" applyFill="1" applyAlignment="1">
      <alignment horizontal="left"/>
    </xf>
    <xf numFmtId="1" fontId="3" fillId="4" borderId="9" xfId="0" applyNumberFormat="1" applyFont="1" applyFill="1" applyBorder="1" applyAlignment="1">
      <alignment horizontal="center" wrapText="1"/>
    </xf>
    <xf numFmtId="0" fontId="4" fillId="0" borderId="7" xfId="0" applyFont="1" applyBorder="1" applyAlignment="1">
      <alignment horizontal="center" vertical="center" wrapText="1"/>
    </xf>
    <xf numFmtId="164" fontId="3" fillId="4" borderId="9" xfId="0" applyNumberFormat="1" applyFont="1" applyFill="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1B4AF"/>
      <color rgb="FFFFFF99"/>
      <color rgb="FFFFFFCC"/>
      <color rgb="FFCC99FF"/>
      <color rgb="FFF0D2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burghar\AppData\Local\Microsoft\Windows\INetCache\Content.Outlook\EDZ28F5A\3%20Community%20Air_Grants_Year_3_Budget_Template_0.xlsx" TargetMode="External"/><Relationship Id="rId1" Type="http://schemas.openxmlformats.org/officeDocument/2006/relationships/externalLinkPath" Target="file:///C:\Users\cburghar\AppData\Local\Microsoft\Windows\INetCache\Content.Outlook\EDZ28F5A\3%20Community%20Air_Grants_Year_3_Budget_Template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Budget Template"/>
      <sheetName val="Budget Item"/>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02878-9479-4301-AB3F-A1D536A1C9F9}">
  <sheetPr>
    <tabColor theme="0"/>
  </sheetPr>
  <dimension ref="B1:G18"/>
  <sheetViews>
    <sheetView topLeftCell="B1" workbookViewId="0">
      <selection activeCell="F5" sqref="F5"/>
    </sheetView>
  </sheetViews>
  <sheetFormatPr defaultRowHeight="15" x14ac:dyDescent="0.25"/>
  <cols>
    <col min="1" max="1" width="1.7109375" customWidth="1"/>
    <col min="2" max="7" width="32.140625" customWidth="1"/>
  </cols>
  <sheetData>
    <row r="1" spans="2:7" ht="6" customHeight="1" x14ac:dyDescent="0.25"/>
    <row r="2" spans="2:7" x14ac:dyDescent="0.25">
      <c r="B2" s="8" t="s">
        <v>0</v>
      </c>
      <c r="C2" s="8" t="s">
        <v>1</v>
      </c>
      <c r="D2" s="8" t="s">
        <v>12</v>
      </c>
      <c r="E2" s="8" t="s">
        <v>2</v>
      </c>
      <c r="F2" s="8" t="s">
        <v>3</v>
      </c>
      <c r="G2" s="8" t="s">
        <v>92</v>
      </c>
    </row>
    <row r="3" spans="2:7" x14ac:dyDescent="0.25">
      <c r="B3" s="9" t="s">
        <v>4</v>
      </c>
      <c r="C3" t="s">
        <v>8</v>
      </c>
      <c r="D3" t="s">
        <v>103</v>
      </c>
      <c r="E3" t="s">
        <v>95</v>
      </c>
      <c r="F3" t="s">
        <v>89</v>
      </c>
      <c r="G3" t="s">
        <v>93</v>
      </c>
    </row>
    <row r="4" spans="2:7" x14ac:dyDescent="0.25">
      <c r="B4" s="9" t="s">
        <v>111</v>
      </c>
      <c r="C4" t="s">
        <v>9</v>
      </c>
      <c r="D4" t="s">
        <v>104</v>
      </c>
      <c r="E4" t="s">
        <v>96</v>
      </c>
      <c r="F4" t="s">
        <v>90</v>
      </c>
      <c r="G4" t="s">
        <v>94</v>
      </c>
    </row>
    <row r="5" spans="2:7" x14ac:dyDescent="0.25">
      <c r="B5" s="9" t="s">
        <v>92</v>
      </c>
      <c r="C5" t="s">
        <v>10</v>
      </c>
      <c r="D5" t="s">
        <v>105</v>
      </c>
      <c r="E5" t="s">
        <v>97</v>
      </c>
      <c r="F5" t="s">
        <v>5</v>
      </c>
      <c r="G5" t="s">
        <v>92</v>
      </c>
    </row>
    <row r="6" spans="2:7" x14ac:dyDescent="0.25">
      <c r="B6" s="9"/>
      <c r="C6" t="s">
        <v>107</v>
      </c>
      <c r="D6" t="s">
        <v>106</v>
      </c>
      <c r="E6" t="s">
        <v>98</v>
      </c>
      <c r="F6" t="s">
        <v>91</v>
      </c>
    </row>
    <row r="7" spans="2:7" x14ac:dyDescent="0.25">
      <c r="B7" s="9"/>
      <c r="C7" t="s">
        <v>108</v>
      </c>
      <c r="D7" t="s">
        <v>92</v>
      </c>
      <c r="E7" t="s">
        <v>99</v>
      </c>
      <c r="F7" t="s">
        <v>92</v>
      </c>
    </row>
    <row r="8" spans="2:7" x14ac:dyDescent="0.25">
      <c r="B8" s="9"/>
      <c r="C8" t="s">
        <v>109</v>
      </c>
      <c r="E8" t="s">
        <v>100</v>
      </c>
    </row>
    <row r="9" spans="2:7" x14ac:dyDescent="0.25">
      <c r="B9" s="9"/>
      <c r="C9" t="s">
        <v>110</v>
      </c>
      <c r="E9" t="s">
        <v>101</v>
      </c>
    </row>
    <row r="10" spans="2:7" x14ac:dyDescent="0.25">
      <c r="B10" s="9"/>
      <c r="C10" t="s">
        <v>92</v>
      </c>
      <c r="E10" t="s">
        <v>102</v>
      </c>
    </row>
    <row r="11" spans="2:7" x14ac:dyDescent="0.25">
      <c r="B11" s="9"/>
      <c r="C11" t="s">
        <v>11</v>
      </c>
      <c r="E11" t="s">
        <v>11</v>
      </c>
    </row>
    <row r="12" spans="2:7" x14ac:dyDescent="0.25">
      <c r="B12" s="9"/>
    </row>
    <row r="13" spans="2:7" x14ac:dyDescent="0.25">
      <c r="B13" s="9"/>
    </row>
    <row r="14" spans="2:7" x14ac:dyDescent="0.25">
      <c r="B14" s="9"/>
    </row>
    <row r="15" spans="2:7" x14ac:dyDescent="0.25">
      <c r="B15" s="9"/>
    </row>
    <row r="16" spans="2:7" x14ac:dyDescent="0.25">
      <c r="B16" s="9"/>
    </row>
    <row r="17" spans="2:2" x14ac:dyDescent="0.25">
      <c r="B17" s="9"/>
    </row>
    <row r="18" spans="2:2" x14ac:dyDescent="0.25">
      <c r="B18"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6CB7-E45D-4F31-A95C-B6179A3EE7CD}">
  <sheetPr>
    <tabColor theme="0"/>
  </sheetPr>
  <dimension ref="B1:H38"/>
  <sheetViews>
    <sheetView showGridLines="0" zoomScale="57" zoomScaleNormal="40" workbookViewId="0">
      <selection activeCell="B2" sqref="B2:H38"/>
    </sheetView>
  </sheetViews>
  <sheetFormatPr defaultColWidth="9.140625" defaultRowHeight="60.75" customHeight="1" x14ac:dyDescent="0.25"/>
  <cols>
    <col min="1" max="1" width="3.28515625" customWidth="1"/>
    <col min="2" max="8" width="21.28515625" customWidth="1"/>
  </cols>
  <sheetData>
    <row r="1" spans="2:8" ht="13.5" customHeight="1" thickBot="1" x14ac:dyDescent="0.3"/>
    <row r="2" spans="2:8" ht="21" customHeight="1" x14ac:dyDescent="0.25">
      <c r="B2" s="113" t="s">
        <v>115</v>
      </c>
      <c r="C2" s="114"/>
      <c r="D2" s="114"/>
      <c r="E2" s="114"/>
      <c r="F2" s="114"/>
      <c r="G2" s="114"/>
      <c r="H2" s="115"/>
    </row>
    <row r="3" spans="2:8" ht="21" customHeight="1" x14ac:dyDescent="0.25">
      <c r="B3" s="116"/>
      <c r="C3" s="117"/>
      <c r="D3" s="117"/>
      <c r="E3" s="117"/>
      <c r="F3" s="117"/>
      <c r="G3" s="117"/>
      <c r="H3" s="118"/>
    </row>
    <row r="4" spans="2:8" ht="21" customHeight="1" x14ac:dyDescent="0.25">
      <c r="B4" s="116"/>
      <c r="C4" s="117"/>
      <c r="D4" s="117"/>
      <c r="E4" s="117"/>
      <c r="F4" s="117"/>
      <c r="G4" s="117"/>
      <c r="H4" s="118"/>
    </row>
    <row r="5" spans="2:8" ht="21" customHeight="1" x14ac:dyDescent="0.25">
      <c r="B5" s="116"/>
      <c r="C5" s="117"/>
      <c r="D5" s="117"/>
      <c r="E5" s="117"/>
      <c r="F5" s="117"/>
      <c r="G5" s="117"/>
      <c r="H5" s="118"/>
    </row>
    <row r="6" spans="2:8" ht="21" customHeight="1" x14ac:dyDescent="0.25">
      <c r="B6" s="116"/>
      <c r="C6" s="117"/>
      <c r="D6" s="117"/>
      <c r="E6" s="117"/>
      <c r="F6" s="117"/>
      <c r="G6" s="117"/>
      <c r="H6" s="118"/>
    </row>
    <row r="7" spans="2:8" ht="21" customHeight="1" x14ac:dyDescent="0.25">
      <c r="B7" s="116"/>
      <c r="C7" s="117"/>
      <c r="D7" s="117"/>
      <c r="E7" s="117"/>
      <c r="F7" s="117"/>
      <c r="G7" s="117"/>
      <c r="H7" s="118"/>
    </row>
    <row r="8" spans="2:8" ht="21" customHeight="1" x14ac:dyDescent="0.25">
      <c r="B8" s="116"/>
      <c r="C8" s="117"/>
      <c r="D8" s="117"/>
      <c r="E8" s="117"/>
      <c r="F8" s="117"/>
      <c r="G8" s="117"/>
      <c r="H8" s="118"/>
    </row>
    <row r="9" spans="2:8" ht="21" customHeight="1" x14ac:dyDescent="0.25">
      <c r="B9" s="116"/>
      <c r="C9" s="117"/>
      <c r="D9" s="117"/>
      <c r="E9" s="117"/>
      <c r="F9" s="117"/>
      <c r="G9" s="117"/>
      <c r="H9" s="118"/>
    </row>
    <row r="10" spans="2:8" ht="21" customHeight="1" x14ac:dyDescent="0.25">
      <c r="B10" s="116"/>
      <c r="C10" s="117"/>
      <c r="D10" s="117"/>
      <c r="E10" s="117"/>
      <c r="F10" s="117"/>
      <c r="G10" s="117"/>
      <c r="H10" s="118"/>
    </row>
    <row r="11" spans="2:8" ht="21" customHeight="1" x14ac:dyDescent="0.25">
      <c r="B11" s="116"/>
      <c r="C11" s="117"/>
      <c r="D11" s="117"/>
      <c r="E11" s="117"/>
      <c r="F11" s="117"/>
      <c r="G11" s="117"/>
      <c r="H11" s="118"/>
    </row>
    <row r="12" spans="2:8" ht="21" customHeight="1" x14ac:dyDescent="0.25">
      <c r="B12" s="116"/>
      <c r="C12" s="117"/>
      <c r="D12" s="117"/>
      <c r="E12" s="117"/>
      <c r="F12" s="117"/>
      <c r="G12" s="117"/>
      <c r="H12" s="118"/>
    </row>
    <row r="13" spans="2:8" ht="21" customHeight="1" x14ac:dyDescent="0.25">
      <c r="B13" s="116"/>
      <c r="C13" s="117"/>
      <c r="D13" s="117"/>
      <c r="E13" s="117"/>
      <c r="F13" s="117"/>
      <c r="G13" s="117"/>
      <c r="H13" s="118"/>
    </row>
    <row r="14" spans="2:8" ht="21" customHeight="1" x14ac:dyDescent="0.25">
      <c r="B14" s="116"/>
      <c r="C14" s="117"/>
      <c r="D14" s="117"/>
      <c r="E14" s="117"/>
      <c r="F14" s="117"/>
      <c r="G14" s="117"/>
      <c r="H14" s="118"/>
    </row>
    <row r="15" spans="2:8" ht="21" customHeight="1" x14ac:dyDescent="0.25">
      <c r="B15" s="116"/>
      <c r="C15" s="117"/>
      <c r="D15" s="117"/>
      <c r="E15" s="117"/>
      <c r="F15" s="117"/>
      <c r="G15" s="117"/>
      <c r="H15" s="118"/>
    </row>
    <row r="16" spans="2:8" ht="21" customHeight="1" x14ac:dyDescent="0.25">
      <c r="B16" s="116"/>
      <c r="C16" s="117"/>
      <c r="D16" s="117"/>
      <c r="E16" s="117"/>
      <c r="F16" s="117"/>
      <c r="G16" s="117"/>
      <c r="H16" s="118"/>
    </row>
    <row r="17" spans="2:8" ht="21" customHeight="1" x14ac:dyDescent="0.25">
      <c r="B17" s="116"/>
      <c r="C17" s="117"/>
      <c r="D17" s="117"/>
      <c r="E17" s="117"/>
      <c r="F17" s="117"/>
      <c r="G17" s="117"/>
      <c r="H17" s="118"/>
    </row>
    <row r="18" spans="2:8" ht="21" customHeight="1" x14ac:dyDescent="0.25">
      <c r="B18" s="116"/>
      <c r="C18" s="117"/>
      <c r="D18" s="117"/>
      <c r="E18" s="117"/>
      <c r="F18" s="117"/>
      <c r="G18" s="117"/>
      <c r="H18" s="118"/>
    </row>
    <row r="19" spans="2:8" ht="21" customHeight="1" x14ac:dyDescent="0.25">
      <c r="B19" s="116"/>
      <c r="C19" s="117"/>
      <c r="D19" s="117"/>
      <c r="E19" s="117"/>
      <c r="F19" s="117"/>
      <c r="G19" s="117"/>
      <c r="H19" s="118"/>
    </row>
    <row r="20" spans="2:8" ht="21" customHeight="1" x14ac:dyDescent="0.25">
      <c r="B20" s="116"/>
      <c r="C20" s="117"/>
      <c r="D20" s="117"/>
      <c r="E20" s="117"/>
      <c r="F20" s="117"/>
      <c r="G20" s="117"/>
      <c r="H20" s="118"/>
    </row>
    <row r="21" spans="2:8" ht="21" customHeight="1" x14ac:dyDescent="0.25">
      <c r="B21" s="116"/>
      <c r="C21" s="117"/>
      <c r="D21" s="117"/>
      <c r="E21" s="117"/>
      <c r="F21" s="117"/>
      <c r="G21" s="117"/>
      <c r="H21" s="118"/>
    </row>
    <row r="22" spans="2:8" ht="21" customHeight="1" x14ac:dyDescent="0.25">
      <c r="B22" s="116"/>
      <c r="C22" s="117"/>
      <c r="D22" s="117"/>
      <c r="E22" s="117"/>
      <c r="F22" s="117"/>
      <c r="G22" s="117"/>
      <c r="H22" s="118"/>
    </row>
    <row r="23" spans="2:8" ht="21" customHeight="1" x14ac:dyDescent="0.25">
      <c r="B23" s="116"/>
      <c r="C23" s="117"/>
      <c r="D23" s="117"/>
      <c r="E23" s="117"/>
      <c r="F23" s="117"/>
      <c r="G23" s="117"/>
      <c r="H23" s="118"/>
    </row>
    <row r="24" spans="2:8" ht="21" customHeight="1" x14ac:dyDescent="0.25">
      <c r="B24" s="116"/>
      <c r="C24" s="117"/>
      <c r="D24" s="117"/>
      <c r="E24" s="117"/>
      <c r="F24" s="117"/>
      <c r="G24" s="117"/>
      <c r="H24" s="118"/>
    </row>
    <row r="25" spans="2:8" ht="21" customHeight="1" x14ac:dyDescent="0.25">
      <c r="B25" s="116"/>
      <c r="C25" s="117"/>
      <c r="D25" s="117"/>
      <c r="E25" s="117"/>
      <c r="F25" s="117"/>
      <c r="G25" s="117"/>
      <c r="H25" s="118"/>
    </row>
    <row r="26" spans="2:8" ht="21" customHeight="1" x14ac:dyDescent="0.25">
      <c r="B26" s="116"/>
      <c r="C26" s="117"/>
      <c r="D26" s="117"/>
      <c r="E26" s="117"/>
      <c r="F26" s="117"/>
      <c r="G26" s="117"/>
      <c r="H26" s="118"/>
    </row>
    <row r="27" spans="2:8" ht="21" customHeight="1" x14ac:dyDescent="0.25">
      <c r="B27" s="116"/>
      <c r="C27" s="117"/>
      <c r="D27" s="117"/>
      <c r="E27" s="117"/>
      <c r="F27" s="117"/>
      <c r="G27" s="117"/>
      <c r="H27" s="118"/>
    </row>
    <row r="28" spans="2:8" ht="21" customHeight="1" x14ac:dyDescent="0.25">
      <c r="B28" s="116"/>
      <c r="C28" s="117"/>
      <c r="D28" s="117"/>
      <c r="E28" s="117"/>
      <c r="F28" s="117"/>
      <c r="G28" s="117"/>
      <c r="H28" s="118"/>
    </row>
    <row r="29" spans="2:8" ht="21" customHeight="1" x14ac:dyDescent="0.25">
      <c r="B29" s="116"/>
      <c r="C29" s="117"/>
      <c r="D29" s="117"/>
      <c r="E29" s="117"/>
      <c r="F29" s="117"/>
      <c r="G29" s="117"/>
      <c r="H29" s="118"/>
    </row>
    <row r="30" spans="2:8" ht="21" customHeight="1" x14ac:dyDescent="0.25">
      <c r="B30" s="116"/>
      <c r="C30" s="117"/>
      <c r="D30" s="117"/>
      <c r="E30" s="117"/>
      <c r="F30" s="117"/>
      <c r="G30" s="117"/>
      <c r="H30" s="118"/>
    </row>
    <row r="31" spans="2:8" ht="21" customHeight="1" x14ac:dyDescent="0.25">
      <c r="B31" s="116"/>
      <c r="C31" s="117"/>
      <c r="D31" s="117"/>
      <c r="E31" s="117"/>
      <c r="F31" s="117"/>
      <c r="G31" s="117"/>
      <c r="H31" s="118"/>
    </row>
    <row r="32" spans="2:8" ht="21" customHeight="1" x14ac:dyDescent="0.25">
      <c r="B32" s="116"/>
      <c r="C32" s="117"/>
      <c r="D32" s="117"/>
      <c r="E32" s="117"/>
      <c r="F32" s="117"/>
      <c r="G32" s="117"/>
      <c r="H32" s="118"/>
    </row>
    <row r="33" spans="2:8" ht="21" customHeight="1" x14ac:dyDescent="0.25">
      <c r="B33" s="116"/>
      <c r="C33" s="117"/>
      <c r="D33" s="117"/>
      <c r="E33" s="117"/>
      <c r="F33" s="117"/>
      <c r="G33" s="117"/>
      <c r="H33" s="118"/>
    </row>
    <row r="34" spans="2:8" ht="21" customHeight="1" x14ac:dyDescent="0.25">
      <c r="B34" s="116"/>
      <c r="C34" s="117"/>
      <c r="D34" s="117"/>
      <c r="E34" s="117"/>
      <c r="F34" s="117"/>
      <c r="G34" s="117"/>
      <c r="H34" s="118"/>
    </row>
    <row r="35" spans="2:8" ht="21" customHeight="1" x14ac:dyDescent="0.25">
      <c r="B35" s="116"/>
      <c r="C35" s="117"/>
      <c r="D35" s="117"/>
      <c r="E35" s="117"/>
      <c r="F35" s="117"/>
      <c r="G35" s="117"/>
      <c r="H35" s="118"/>
    </row>
    <row r="36" spans="2:8" ht="21" customHeight="1" x14ac:dyDescent="0.25">
      <c r="B36" s="116"/>
      <c r="C36" s="117"/>
      <c r="D36" s="117"/>
      <c r="E36" s="117"/>
      <c r="F36" s="117"/>
      <c r="G36" s="117"/>
      <c r="H36" s="118"/>
    </row>
    <row r="37" spans="2:8" ht="75" customHeight="1" x14ac:dyDescent="0.25">
      <c r="B37" s="116"/>
      <c r="C37" s="117"/>
      <c r="D37" s="117"/>
      <c r="E37" s="117"/>
      <c r="F37" s="117"/>
      <c r="G37" s="117"/>
      <c r="H37" s="118"/>
    </row>
    <row r="38" spans="2:8" ht="54" customHeight="1" thickBot="1" x14ac:dyDescent="0.3">
      <c r="B38" s="119"/>
      <c r="C38" s="120"/>
      <c r="D38" s="120"/>
      <c r="E38" s="120"/>
      <c r="F38" s="120"/>
      <c r="G38" s="120"/>
      <c r="H38" s="121"/>
    </row>
  </sheetData>
  <sheetProtection algorithmName="SHA-512" hashValue="LuiIbl1aNToQXqLXFvUCfBv88L0mQPjNQLhJoA6MI/WZGttn1Ylzrgb+d3hOiWRIVxXuyJ0z3//KTlqo6OEqxA==" saltValue="//z234/lupqQD82Dr67+bQ==" spinCount="100000" sheet="1" objects="1" scenarios="1"/>
  <mergeCells count="1">
    <mergeCell ref="B2:H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0D88B-7F18-40D2-AD41-C9261F0D78D6}">
  <sheetPr>
    <tabColor theme="6"/>
  </sheetPr>
  <dimension ref="A1:G183"/>
  <sheetViews>
    <sheetView tabSelected="1" zoomScale="60" zoomScaleNormal="60" workbookViewId="0">
      <selection activeCell="B17" sqref="B17"/>
    </sheetView>
  </sheetViews>
  <sheetFormatPr defaultColWidth="9.140625" defaultRowHeight="15" outlineLevelRow="1" x14ac:dyDescent="0.25"/>
  <cols>
    <col min="1" max="1" width="27" customWidth="1"/>
    <col min="2" max="2" width="42.7109375" customWidth="1"/>
    <col min="3" max="3" width="49.85546875" customWidth="1"/>
    <col min="4" max="4" width="29.28515625" customWidth="1"/>
    <col min="5" max="5" width="4.140625" customWidth="1"/>
    <col min="6" max="6" width="12.140625" style="100" customWidth="1"/>
    <col min="7" max="7" width="19.42578125" style="100" customWidth="1"/>
  </cols>
  <sheetData>
    <row r="1" spans="1:7" ht="72" customHeight="1" thickBot="1" x14ac:dyDescent="0.3">
      <c r="A1" s="137" t="s">
        <v>14</v>
      </c>
      <c r="B1" s="137"/>
      <c r="C1" s="137"/>
      <c r="D1" s="137"/>
      <c r="E1" s="137"/>
      <c r="F1" s="137"/>
      <c r="G1" s="102"/>
    </row>
    <row r="2" spans="1:7" ht="18" x14ac:dyDescent="0.25">
      <c r="A2" s="24"/>
      <c r="B2" s="1"/>
      <c r="C2" s="1"/>
      <c r="D2" s="1"/>
      <c r="E2" s="1"/>
      <c r="F2" s="20"/>
      <c r="G2" s="11"/>
    </row>
    <row r="3" spans="1:7" ht="20.25" x14ac:dyDescent="0.25">
      <c r="A3" s="138" t="s">
        <v>15</v>
      </c>
      <c r="B3" s="139"/>
      <c r="C3" s="140"/>
      <c r="D3" s="140"/>
      <c r="E3" s="140"/>
      <c r="F3" s="15"/>
      <c r="G3" s="12"/>
    </row>
    <row r="4" spans="1:7" ht="20.25" x14ac:dyDescent="0.3">
      <c r="A4" s="141" t="s">
        <v>16</v>
      </c>
      <c r="B4" s="142"/>
      <c r="C4" s="140"/>
      <c r="D4" s="140"/>
      <c r="E4" s="140"/>
      <c r="F4" s="15"/>
      <c r="G4" s="12"/>
    </row>
    <row r="5" spans="1:7" ht="20.25" x14ac:dyDescent="0.3">
      <c r="A5" s="141" t="s">
        <v>17</v>
      </c>
      <c r="B5" s="142"/>
      <c r="C5" s="143"/>
      <c r="D5" s="143"/>
      <c r="E5" s="143"/>
      <c r="F5" s="15"/>
      <c r="G5" s="12"/>
    </row>
    <row r="6" spans="1:7" ht="20.25" x14ac:dyDescent="0.3">
      <c r="A6" s="103" t="s">
        <v>18</v>
      </c>
      <c r="B6" s="104"/>
      <c r="C6" s="143"/>
      <c r="D6" s="143"/>
      <c r="E6" s="143"/>
      <c r="F6" s="15"/>
      <c r="G6" s="12"/>
    </row>
    <row r="7" spans="1:7" ht="18.75" thickBot="1" x14ac:dyDescent="0.3">
      <c r="A7" s="25"/>
      <c r="B7" s="2"/>
      <c r="C7" s="2"/>
      <c r="D7" s="2"/>
      <c r="E7" s="101"/>
      <c r="F7" s="21"/>
      <c r="G7" s="13"/>
    </row>
    <row r="8" spans="1:7" ht="20.25" customHeight="1" x14ac:dyDescent="0.25">
      <c r="A8" s="131"/>
      <c r="B8" s="132"/>
      <c r="C8" s="132"/>
      <c r="D8" s="132"/>
      <c r="E8" s="132"/>
      <c r="F8" s="144" t="s">
        <v>19</v>
      </c>
      <c r="G8" s="145"/>
    </row>
    <row r="9" spans="1:7" ht="20.25" customHeight="1" x14ac:dyDescent="0.25">
      <c r="A9" s="133"/>
      <c r="B9" s="134"/>
      <c r="C9" s="134"/>
      <c r="D9" s="134"/>
      <c r="E9" s="134"/>
      <c r="F9" s="146"/>
      <c r="G9" s="147"/>
    </row>
    <row r="10" spans="1:7" ht="21" customHeight="1" thickBot="1" x14ac:dyDescent="0.3">
      <c r="A10" s="135"/>
      <c r="B10" s="136"/>
      <c r="C10" s="136"/>
      <c r="D10" s="136"/>
      <c r="E10" s="136"/>
      <c r="F10" s="148"/>
      <c r="G10" s="149"/>
    </row>
    <row r="11" spans="1:7" ht="17.25" customHeight="1" thickBot="1" x14ac:dyDescent="0.3">
      <c r="A11" s="26" t="s">
        <v>20</v>
      </c>
      <c r="B11" s="1"/>
      <c r="C11" s="1"/>
      <c r="D11" s="1"/>
      <c r="E11" s="1"/>
      <c r="F11" s="16"/>
      <c r="G11" s="16"/>
    </row>
    <row r="12" spans="1:7" ht="17.25" customHeight="1" x14ac:dyDescent="0.25">
      <c r="A12" s="27" t="s">
        <v>21</v>
      </c>
      <c r="B12" s="125"/>
      <c r="C12" s="126"/>
      <c r="D12" s="127"/>
      <c r="E12" s="3"/>
      <c r="F12" s="49" t="s">
        <v>22</v>
      </c>
      <c r="G12" s="50">
        <f>SUM(G16:G21)</f>
        <v>0</v>
      </c>
    </row>
    <row r="13" spans="1:7" ht="17.25" customHeight="1" x14ac:dyDescent="0.25">
      <c r="A13" s="27"/>
      <c r="B13" s="128"/>
      <c r="C13" s="129"/>
      <c r="D13" s="130"/>
      <c r="E13" s="3"/>
      <c r="F13" s="51" t="s">
        <v>23</v>
      </c>
      <c r="G13" s="52">
        <f>SUMIF($B$16:$B$21,$B166,$G$16:$G$21)*F166</f>
        <v>0</v>
      </c>
    </row>
    <row r="14" spans="1:7" ht="17.25" customHeight="1" thickBot="1" x14ac:dyDescent="0.3">
      <c r="A14" s="28" t="s">
        <v>24</v>
      </c>
      <c r="B14" s="122"/>
      <c r="C14" s="123"/>
      <c r="D14" s="124"/>
      <c r="E14" s="3"/>
      <c r="F14" s="54" t="s">
        <v>13</v>
      </c>
      <c r="G14" s="55">
        <f>G13+G12</f>
        <v>0</v>
      </c>
    </row>
    <row r="15" spans="1:7" ht="17.25" customHeight="1" x14ac:dyDescent="0.25">
      <c r="A15" s="27"/>
      <c r="B15" s="4" t="s">
        <v>25</v>
      </c>
      <c r="C15" s="5" t="s">
        <v>26</v>
      </c>
      <c r="D15" s="5" t="s">
        <v>27</v>
      </c>
      <c r="E15" s="5"/>
      <c r="F15" s="17"/>
      <c r="G15" s="17"/>
    </row>
    <row r="16" spans="1:7" ht="17.25" customHeight="1" x14ac:dyDescent="0.25">
      <c r="A16" s="29"/>
      <c r="B16" s="6"/>
      <c r="C16" s="6"/>
      <c r="D16" s="6"/>
      <c r="E16" s="5"/>
      <c r="F16" s="109"/>
      <c r="G16" s="108"/>
    </row>
    <row r="17" spans="1:7" ht="17.25" customHeight="1" x14ac:dyDescent="0.25">
      <c r="A17" s="29"/>
      <c r="B17" s="6"/>
      <c r="C17" s="6"/>
      <c r="D17" s="6"/>
      <c r="E17" s="5"/>
      <c r="F17" s="110"/>
      <c r="G17" s="108"/>
    </row>
    <row r="18" spans="1:7" ht="17.25" customHeight="1" x14ac:dyDescent="0.25">
      <c r="A18" s="29"/>
      <c r="B18" s="6"/>
      <c r="C18" s="6"/>
      <c r="D18" s="6"/>
      <c r="E18" s="5"/>
      <c r="F18" s="111"/>
      <c r="G18" s="107"/>
    </row>
    <row r="19" spans="1:7" ht="17.25" customHeight="1" x14ac:dyDescent="0.25">
      <c r="A19" s="29"/>
      <c r="B19" s="6"/>
      <c r="C19" s="6"/>
      <c r="D19" s="6"/>
      <c r="E19" s="5"/>
      <c r="F19" s="110"/>
      <c r="G19" s="108"/>
    </row>
    <row r="20" spans="1:7" ht="17.25" customHeight="1" x14ac:dyDescent="0.25">
      <c r="A20" s="29"/>
      <c r="B20" s="6"/>
      <c r="C20" s="6"/>
      <c r="D20" s="6"/>
      <c r="E20" s="5"/>
      <c r="F20" s="110"/>
      <c r="G20" s="108"/>
    </row>
    <row r="21" spans="1:7" ht="17.25" customHeight="1" x14ac:dyDescent="0.25">
      <c r="A21" s="29"/>
      <c r="B21" s="6"/>
      <c r="C21" s="6"/>
      <c r="D21" s="6"/>
      <c r="E21" s="5"/>
      <c r="F21" s="110"/>
      <c r="G21" s="108"/>
    </row>
    <row r="22" spans="1:7" ht="17.25" customHeight="1" thickBot="1" x14ac:dyDescent="0.3">
      <c r="A22" s="29"/>
      <c r="B22" s="7"/>
      <c r="C22" s="7"/>
      <c r="D22" s="7"/>
      <c r="E22" s="5"/>
      <c r="F22" s="18"/>
      <c r="G22" s="18"/>
    </row>
    <row r="23" spans="1:7" ht="17.25" customHeight="1" x14ac:dyDescent="0.25">
      <c r="A23" s="27" t="s">
        <v>28</v>
      </c>
      <c r="B23" s="125"/>
      <c r="C23" s="126"/>
      <c r="D23" s="127"/>
      <c r="E23" s="5"/>
      <c r="F23" s="49" t="s">
        <v>22</v>
      </c>
      <c r="G23" s="50">
        <f>SUM(G27:G31)</f>
        <v>0</v>
      </c>
    </row>
    <row r="24" spans="1:7" ht="17.25" customHeight="1" x14ac:dyDescent="0.25">
      <c r="A24" s="27"/>
      <c r="B24" s="128"/>
      <c r="C24" s="129"/>
      <c r="D24" s="130"/>
      <c r="E24" s="5"/>
      <c r="F24" s="51" t="s">
        <v>23</v>
      </c>
      <c r="G24" s="52">
        <f>SUMIF($B$27:$B$31,$B166,$G$27:$G$31)*F166</f>
        <v>0</v>
      </c>
    </row>
    <row r="25" spans="1:7" ht="17.25" customHeight="1" thickBot="1" x14ac:dyDescent="0.3">
      <c r="A25" s="28" t="s">
        <v>24</v>
      </c>
      <c r="B25" s="122"/>
      <c r="C25" s="123"/>
      <c r="D25" s="124"/>
      <c r="E25" s="5"/>
      <c r="F25" s="54" t="s">
        <v>13</v>
      </c>
      <c r="G25" s="55">
        <f>G24+G23</f>
        <v>0</v>
      </c>
    </row>
    <row r="26" spans="1:7" ht="17.25" customHeight="1" x14ac:dyDescent="0.25">
      <c r="A26" s="27"/>
      <c r="B26" s="4" t="s">
        <v>25</v>
      </c>
      <c r="C26" s="5" t="s">
        <v>26</v>
      </c>
      <c r="D26" s="5" t="s">
        <v>27</v>
      </c>
      <c r="E26" s="5"/>
      <c r="F26" s="17"/>
      <c r="G26" s="17"/>
    </row>
    <row r="27" spans="1:7" ht="17.25" customHeight="1" x14ac:dyDescent="0.25">
      <c r="A27" s="29"/>
      <c r="B27" s="6"/>
      <c r="C27" s="6"/>
      <c r="D27" s="6"/>
      <c r="E27" s="5"/>
      <c r="F27" s="109"/>
      <c r="G27" s="108"/>
    </row>
    <row r="28" spans="1:7" ht="17.25" customHeight="1" x14ac:dyDescent="0.25">
      <c r="A28" s="29"/>
      <c r="B28" s="6"/>
      <c r="C28" s="6"/>
      <c r="D28" s="6"/>
      <c r="E28" s="5"/>
      <c r="F28" s="109"/>
      <c r="G28" s="108"/>
    </row>
    <row r="29" spans="1:7" ht="17.25" customHeight="1" x14ac:dyDescent="0.25">
      <c r="A29" s="29"/>
      <c r="B29" s="6"/>
      <c r="C29" s="6"/>
      <c r="D29" s="6"/>
      <c r="E29" s="5"/>
      <c r="F29" s="110"/>
      <c r="G29" s="108"/>
    </row>
    <row r="30" spans="1:7" ht="17.25" customHeight="1" x14ac:dyDescent="0.25">
      <c r="A30" s="29"/>
      <c r="B30" s="6"/>
      <c r="C30" s="6"/>
      <c r="D30" s="6"/>
      <c r="E30" s="5"/>
      <c r="F30" s="110"/>
      <c r="G30" s="108"/>
    </row>
    <row r="31" spans="1:7" ht="17.25" customHeight="1" x14ac:dyDescent="0.25">
      <c r="A31" s="29"/>
      <c r="B31" s="6"/>
      <c r="C31" s="6"/>
      <c r="D31" s="6"/>
      <c r="E31" s="5"/>
      <c r="F31" s="110"/>
      <c r="G31" s="108"/>
    </row>
    <row r="32" spans="1:7" ht="17.25" customHeight="1" thickBot="1" x14ac:dyDescent="0.3">
      <c r="A32" s="29"/>
      <c r="B32" s="7"/>
      <c r="C32" s="7"/>
      <c r="D32" s="7"/>
      <c r="E32" s="5"/>
      <c r="F32" s="18"/>
      <c r="G32" s="18"/>
    </row>
    <row r="33" spans="1:7" ht="17.25" customHeight="1" x14ac:dyDescent="0.25">
      <c r="A33" s="27" t="s">
        <v>28</v>
      </c>
      <c r="B33" s="125"/>
      <c r="C33" s="126"/>
      <c r="D33" s="127"/>
      <c r="E33" s="5"/>
      <c r="F33" s="49" t="s">
        <v>22</v>
      </c>
      <c r="G33" s="50">
        <f>SUM(G37:G41)</f>
        <v>0</v>
      </c>
    </row>
    <row r="34" spans="1:7" ht="16.5" customHeight="1" x14ac:dyDescent="0.25">
      <c r="A34" s="27"/>
      <c r="B34" s="128"/>
      <c r="C34" s="129"/>
      <c r="D34" s="130"/>
      <c r="E34" s="5"/>
      <c r="F34" s="51" t="s">
        <v>23</v>
      </c>
      <c r="G34" s="52">
        <f>SUMIF($B$37:$B$41,$B166,$G$37:$G$41)*F166</f>
        <v>0</v>
      </c>
    </row>
    <row r="35" spans="1:7" ht="17.25" customHeight="1" thickBot="1" x14ac:dyDescent="0.3">
      <c r="A35" s="28" t="s">
        <v>24</v>
      </c>
      <c r="B35" s="122"/>
      <c r="C35" s="123"/>
      <c r="D35" s="124"/>
      <c r="E35" s="5"/>
      <c r="F35" s="54" t="s">
        <v>13</v>
      </c>
      <c r="G35" s="55">
        <f>G34+G33</f>
        <v>0</v>
      </c>
    </row>
    <row r="36" spans="1:7" ht="17.25" customHeight="1" x14ac:dyDescent="0.25">
      <c r="A36" s="27"/>
      <c r="B36" s="4" t="s">
        <v>25</v>
      </c>
      <c r="C36" s="5" t="s">
        <v>26</v>
      </c>
      <c r="D36" s="5" t="s">
        <v>27</v>
      </c>
      <c r="E36" s="5"/>
      <c r="F36" s="17"/>
      <c r="G36" s="17"/>
    </row>
    <row r="37" spans="1:7" ht="17.25" customHeight="1" x14ac:dyDescent="0.25">
      <c r="A37" s="29"/>
      <c r="B37" s="6"/>
      <c r="C37" s="6"/>
      <c r="D37" s="6"/>
      <c r="E37" s="5"/>
      <c r="F37" s="110"/>
      <c r="G37" s="108"/>
    </row>
    <row r="38" spans="1:7" ht="17.25" customHeight="1" x14ac:dyDescent="0.25">
      <c r="A38" s="29"/>
      <c r="B38" s="6"/>
      <c r="C38" s="6"/>
      <c r="D38" s="6"/>
      <c r="E38" s="5"/>
      <c r="F38" s="109"/>
      <c r="G38" s="108"/>
    </row>
    <row r="39" spans="1:7" ht="17.25" customHeight="1" x14ac:dyDescent="0.25">
      <c r="A39" s="29"/>
      <c r="B39" s="6"/>
      <c r="C39" s="6"/>
      <c r="D39" s="6"/>
      <c r="E39" s="5"/>
      <c r="F39" s="110"/>
      <c r="G39" s="108"/>
    </row>
    <row r="40" spans="1:7" ht="17.25" customHeight="1" x14ac:dyDescent="0.25">
      <c r="A40" s="29"/>
      <c r="B40" s="6"/>
      <c r="C40" s="6"/>
      <c r="D40" s="6"/>
      <c r="E40" s="5"/>
      <c r="F40" s="110"/>
      <c r="G40" s="108"/>
    </row>
    <row r="41" spans="1:7" ht="17.25" customHeight="1" x14ac:dyDescent="0.25">
      <c r="A41" s="29"/>
      <c r="B41" s="6"/>
      <c r="C41" s="6"/>
      <c r="D41" s="6"/>
      <c r="E41" s="5"/>
      <c r="F41" s="110"/>
      <c r="G41" s="108"/>
    </row>
    <row r="42" spans="1:7" ht="17.25" customHeight="1" thickBot="1" x14ac:dyDescent="0.3">
      <c r="A42" s="29"/>
      <c r="B42" s="7"/>
      <c r="C42" s="7"/>
      <c r="D42" s="7"/>
      <c r="E42" s="5"/>
      <c r="F42" s="18"/>
      <c r="G42" s="18"/>
    </row>
    <row r="43" spans="1:7" ht="17.25" customHeight="1" x14ac:dyDescent="0.25">
      <c r="A43" s="27" t="s">
        <v>29</v>
      </c>
      <c r="B43" s="125"/>
      <c r="C43" s="126"/>
      <c r="D43" s="127"/>
      <c r="E43" s="5"/>
      <c r="F43" s="49" t="s">
        <v>22</v>
      </c>
      <c r="G43" s="50">
        <f>SUM(G47:G51)</f>
        <v>0</v>
      </c>
    </row>
    <row r="44" spans="1:7" ht="17.25" customHeight="1" x14ac:dyDescent="0.25">
      <c r="A44" s="27"/>
      <c r="B44" s="128"/>
      <c r="C44" s="129"/>
      <c r="D44" s="130"/>
      <c r="E44" s="5"/>
      <c r="F44" s="51" t="s">
        <v>23</v>
      </c>
      <c r="G44" s="52">
        <f>SUMIF($B$47:$B$51,$B166,$G$47:$G$51)*F166</f>
        <v>0</v>
      </c>
    </row>
    <row r="45" spans="1:7" ht="17.25" customHeight="1" thickBot="1" x14ac:dyDescent="0.3">
      <c r="A45" s="28" t="s">
        <v>24</v>
      </c>
      <c r="B45" s="122"/>
      <c r="C45" s="123"/>
      <c r="D45" s="124"/>
      <c r="E45" s="5"/>
      <c r="F45" s="54" t="s">
        <v>13</v>
      </c>
      <c r="G45" s="55">
        <f>G44+G43</f>
        <v>0</v>
      </c>
    </row>
    <row r="46" spans="1:7" ht="17.25" customHeight="1" x14ac:dyDescent="0.25">
      <c r="A46" s="27"/>
      <c r="B46" s="4" t="s">
        <v>25</v>
      </c>
      <c r="C46" s="5" t="s">
        <v>26</v>
      </c>
      <c r="D46" s="5" t="s">
        <v>27</v>
      </c>
      <c r="E46" s="5"/>
      <c r="F46" s="17"/>
      <c r="G46" s="17"/>
    </row>
    <row r="47" spans="1:7" ht="17.25" customHeight="1" x14ac:dyDescent="0.25">
      <c r="A47" s="29"/>
      <c r="B47" s="6"/>
      <c r="C47" s="6"/>
      <c r="D47" s="6"/>
      <c r="E47" s="5"/>
      <c r="F47" s="110"/>
      <c r="G47" s="108"/>
    </row>
    <row r="48" spans="1:7" ht="17.25" customHeight="1" x14ac:dyDescent="0.25">
      <c r="A48" s="29"/>
      <c r="B48" s="6"/>
      <c r="C48" s="6"/>
      <c r="D48" s="6"/>
      <c r="E48" s="5"/>
      <c r="F48" s="109"/>
      <c r="G48" s="108"/>
    </row>
    <row r="49" spans="1:7" ht="17.25" customHeight="1" x14ac:dyDescent="0.25">
      <c r="A49" s="29"/>
      <c r="B49" s="6"/>
      <c r="C49" s="6"/>
      <c r="D49" s="6"/>
      <c r="E49" s="5"/>
      <c r="F49" s="110"/>
      <c r="G49" s="108"/>
    </row>
    <row r="50" spans="1:7" ht="17.25" customHeight="1" x14ac:dyDescent="0.25">
      <c r="A50" s="29"/>
      <c r="B50" s="6"/>
      <c r="C50" s="6"/>
      <c r="D50" s="6"/>
      <c r="E50" s="5"/>
      <c r="F50" s="110"/>
      <c r="G50" s="108"/>
    </row>
    <row r="51" spans="1:7" ht="17.25" customHeight="1" x14ac:dyDescent="0.25">
      <c r="A51" s="29"/>
      <c r="B51" s="6"/>
      <c r="C51" s="6"/>
      <c r="D51" s="6"/>
      <c r="E51" s="5"/>
      <c r="F51" s="110"/>
      <c r="G51" s="108"/>
    </row>
    <row r="52" spans="1:7" ht="17.25" customHeight="1" thickBot="1" x14ac:dyDescent="0.3">
      <c r="A52" s="30"/>
      <c r="B52" s="4"/>
      <c r="C52" s="5"/>
      <c r="D52" s="5"/>
      <c r="E52" s="5"/>
      <c r="F52" s="18"/>
      <c r="G52" s="18"/>
    </row>
    <row r="53" spans="1:7" ht="17.25" customHeight="1" x14ac:dyDescent="0.25">
      <c r="A53" s="27" t="s">
        <v>30</v>
      </c>
      <c r="B53" s="125"/>
      <c r="C53" s="126"/>
      <c r="D53" s="127"/>
      <c r="E53" s="5"/>
      <c r="F53" s="49" t="s">
        <v>22</v>
      </c>
      <c r="G53" s="50">
        <f>SUM(G57:G61)</f>
        <v>0</v>
      </c>
    </row>
    <row r="54" spans="1:7" ht="17.25" customHeight="1" x14ac:dyDescent="0.25">
      <c r="A54" s="27"/>
      <c r="B54" s="128"/>
      <c r="C54" s="129"/>
      <c r="D54" s="130"/>
      <c r="E54" s="5"/>
      <c r="F54" s="51" t="s">
        <v>23</v>
      </c>
      <c r="G54" s="52">
        <f>SUMIF(B57:B61,$B166,G57:G61)*F166</f>
        <v>0</v>
      </c>
    </row>
    <row r="55" spans="1:7" ht="17.25" customHeight="1" thickBot="1" x14ac:dyDescent="0.3">
      <c r="A55" s="28" t="s">
        <v>24</v>
      </c>
      <c r="B55" s="122"/>
      <c r="C55" s="123"/>
      <c r="D55" s="124"/>
      <c r="E55" s="5"/>
      <c r="F55" s="54" t="s">
        <v>13</v>
      </c>
      <c r="G55" s="55">
        <f>G54+G53</f>
        <v>0</v>
      </c>
    </row>
    <row r="56" spans="1:7" ht="17.25" customHeight="1" x14ac:dyDescent="0.25">
      <c r="A56" s="27"/>
      <c r="B56" s="4" t="s">
        <v>25</v>
      </c>
      <c r="C56" s="5" t="s">
        <v>26</v>
      </c>
      <c r="D56" s="5" t="s">
        <v>27</v>
      </c>
      <c r="E56" s="5"/>
      <c r="F56" s="17"/>
      <c r="G56" s="17"/>
    </row>
    <row r="57" spans="1:7" ht="17.25" customHeight="1" x14ac:dyDescent="0.25">
      <c r="A57" s="29"/>
      <c r="B57" s="6"/>
      <c r="C57" s="6"/>
      <c r="D57" s="6"/>
      <c r="E57" s="5"/>
      <c r="F57" s="110"/>
      <c r="G57" s="108"/>
    </row>
    <row r="58" spans="1:7" ht="17.25" customHeight="1" x14ac:dyDescent="0.25">
      <c r="A58" s="29"/>
      <c r="B58" s="6"/>
      <c r="C58" s="6"/>
      <c r="D58" s="6"/>
      <c r="E58" s="5"/>
      <c r="F58" s="109"/>
      <c r="G58" s="108"/>
    </row>
    <row r="59" spans="1:7" ht="17.25" customHeight="1" x14ac:dyDescent="0.25">
      <c r="A59" s="29"/>
      <c r="B59" s="6"/>
      <c r="C59" s="6"/>
      <c r="D59" s="6"/>
      <c r="E59" s="5"/>
      <c r="F59" s="110"/>
      <c r="G59" s="108"/>
    </row>
    <row r="60" spans="1:7" ht="17.25" customHeight="1" x14ac:dyDescent="0.25">
      <c r="A60" s="29"/>
      <c r="B60" s="6"/>
      <c r="C60" s="6"/>
      <c r="D60" s="6"/>
      <c r="E60" s="5"/>
      <c r="F60" s="110"/>
      <c r="G60" s="108"/>
    </row>
    <row r="61" spans="1:7" ht="17.25" customHeight="1" x14ac:dyDescent="0.25">
      <c r="A61" s="29"/>
      <c r="B61" s="6"/>
      <c r="C61" s="6"/>
      <c r="D61" s="6"/>
      <c r="E61" s="5"/>
      <c r="F61" s="110"/>
      <c r="G61" s="108"/>
    </row>
    <row r="62" spans="1:7" ht="17.25" hidden="1" customHeight="1" outlineLevel="1" thickBot="1" x14ac:dyDescent="0.3">
      <c r="A62" s="30"/>
      <c r="B62" s="4"/>
      <c r="C62" s="5"/>
      <c r="D62" s="5"/>
      <c r="E62" s="5"/>
      <c r="F62" s="18"/>
      <c r="G62" s="18"/>
    </row>
    <row r="63" spans="1:7" ht="17.25" hidden="1" customHeight="1" outlineLevel="1" x14ac:dyDescent="0.25">
      <c r="A63" s="31" t="s">
        <v>31</v>
      </c>
      <c r="B63" s="125"/>
      <c r="C63" s="126"/>
      <c r="D63" s="127"/>
      <c r="E63" s="10"/>
      <c r="F63" s="49" t="s">
        <v>22</v>
      </c>
      <c r="G63" s="50">
        <f>SUM(G67:G71)</f>
        <v>0</v>
      </c>
    </row>
    <row r="64" spans="1:7" ht="17.25" hidden="1" customHeight="1" outlineLevel="1" x14ac:dyDescent="0.25">
      <c r="A64" s="32"/>
      <c r="B64" s="128"/>
      <c r="C64" s="129"/>
      <c r="D64" s="130"/>
      <c r="E64" s="5"/>
      <c r="F64" s="51" t="s">
        <v>23</v>
      </c>
      <c r="G64" s="52">
        <f>SUMIF(B67:B71,$B166,G67:G71)*F166</f>
        <v>0</v>
      </c>
    </row>
    <row r="65" spans="1:7" ht="17.25" hidden="1" customHeight="1" outlineLevel="1" thickBot="1" x14ac:dyDescent="0.3">
      <c r="A65" s="28" t="s">
        <v>24</v>
      </c>
      <c r="B65" s="122"/>
      <c r="C65" s="123"/>
      <c r="D65" s="124"/>
      <c r="E65" s="5"/>
      <c r="F65" s="54" t="s">
        <v>13</v>
      </c>
      <c r="G65" s="55">
        <f>G64+G63</f>
        <v>0</v>
      </c>
    </row>
    <row r="66" spans="1:7" ht="17.25" hidden="1" customHeight="1" outlineLevel="1" x14ac:dyDescent="0.25">
      <c r="A66" s="32"/>
      <c r="B66" s="4" t="s">
        <v>25</v>
      </c>
      <c r="C66" s="5" t="s">
        <v>26</v>
      </c>
      <c r="D66" s="5" t="s">
        <v>27</v>
      </c>
      <c r="E66" s="5"/>
      <c r="F66" s="17"/>
      <c r="G66" s="17"/>
    </row>
    <row r="67" spans="1:7" ht="17.25" hidden="1" customHeight="1" outlineLevel="1" x14ac:dyDescent="0.25">
      <c r="A67" s="33"/>
      <c r="B67" s="6"/>
      <c r="C67" s="6"/>
      <c r="D67" s="6"/>
      <c r="E67" s="5"/>
      <c r="F67" s="110"/>
      <c r="G67" s="108"/>
    </row>
    <row r="68" spans="1:7" ht="17.25" hidden="1" customHeight="1" outlineLevel="1" x14ac:dyDescent="0.25">
      <c r="A68" s="33"/>
      <c r="B68" s="6"/>
      <c r="C68" s="6"/>
      <c r="D68" s="6"/>
      <c r="E68" s="5"/>
      <c r="F68" s="109"/>
      <c r="G68" s="108"/>
    </row>
    <row r="69" spans="1:7" ht="17.25" hidden="1" customHeight="1" outlineLevel="1" x14ac:dyDescent="0.25">
      <c r="A69" s="33"/>
      <c r="B69" s="6"/>
      <c r="C69" s="6"/>
      <c r="D69" s="6"/>
      <c r="E69" s="5"/>
      <c r="F69" s="110"/>
      <c r="G69" s="108"/>
    </row>
    <row r="70" spans="1:7" ht="17.25" hidden="1" customHeight="1" outlineLevel="1" x14ac:dyDescent="0.25">
      <c r="A70" s="33"/>
      <c r="B70" s="6"/>
      <c r="C70" s="6"/>
      <c r="D70" s="6"/>
      <c r="E70" s="5"/>
      <c r="F70" s="110"/>
      <c r="G70" s="108"/>
    </row>
    <row r="71" spans="1:7" ht="17.25" hidden="1" customHeight="1" outlineLevel="1" x14ac:dyDescent="0.25">
      <c r="A71" s="33"/>
      <c r="B71" s="6"/>
      <c r="C71" s="6"/>
      <c r="D71" s="6"/>
      <c r="E71" s="5"/>
      <c r="F71" s="110"/>
      <c r="G71" s="108"/>
    </row>
    <row r="72" spans="1:7" ht="17.25" hidden="1" customHeight="1" outlineLevel="1" thickBot="1" x14ac:dyDescent="0.3">
      <c r="A72" s="33"/>
      <c r="B72" s="7"/>
      <c r="C72" s="7"/>
      <c r="D72" s="7"/>
      <c r="E72" s="5"/>
      <c r="F72" s="18"/>
      <c r="G72" s="18"/>
    </row>
    <row r="73" spans="1:7" ht="17.25" hidden="1" customHeight="1" outlineLevel="1" x14ac:dyDescent="0.25">
      <c r="A73" s="32" t="s">
        <v>32</v>
      </c>
      <c r="B73" s="125"/>
      <c r="C73" s="126"/>
      <c r="D73" s="127"/>
      <c r="E73" s="5"/>
      <c r="F73" s="49" t="s">
        <v>22</v>
      </c>
      <c r="G73" s="50">
        <f>SUM(G77:G81)</f>
        <v>0</v>
      </c>
    </row>
    <row r="74" spans="1:7" ht="17.25" hidden="1" customHeight="1" outlineLevel="1" x14ac:dyDescent="0.25">
      <c r="A74" s="32"/>
      <c r="B74" s="128"/>
      <c r="C74" s="129"/>
      <c r="D74" s="130"/>
      <c r="E74" s="5"/>
      <c r="F74" s="51" t="s">
        <v>23</v>
      </c>
      <c r="G74" s="52">
        <f>SUMIF(B77:B81,$B166,G77:G81)*F166</f>
        <v>0</v>
      </c>
    </row>
    <row r="75" spans="1:7" ht="17.25" hidden="1" customHeight="1" outlineLevel="1" thickBot="1" x14ac:dyDescent="0.3">
      <c r="A75" s="28" t="s">
        <v>24</v>
      </c>
      <c r="B75" s="122"/>
      <c r="C75" s="123"/>
      <c r="D75" s="124"/>
      <c r="E75" s="5"/>
      <c r="F75" s="54" t="s">
        <v>13</v>
      </c>
      <c r="G75" s="55">
        <f>G74+G73</f>
        <v>0</v>
      </c>
    </row>
    <row r="76" spans="1:7" ht="17.25" hidden="1" customHeight="1" outlineLevel="1" x14ac:dyDescent="0.25">
      <c r="A76" s="32"/>
      <c r="B76" s="4" t="s">
        <v>25</v>
      </c>
      <c r="C76" s="5" t="s">
        <v>26</v>
      </c>
      <c r="D76" s="5" t="s">
        <v>27</v>
      </c>
      <c r="E76" s="5"/>
      <c r="F76" s="17"/>
      <c r="G76" s="17"/>
    </row>
    <row r="77" spans="1:7" ht="17.25" hidden="1" customHeight="1" outlineLevel="1" x14ac:dyDescent="0.25">
      <c r="A77" s="33"/>
      <c r="B77" s="6"/>
      <c r="C77" s="6"/>
      <c r="D77" s="6"/>
      <c r="E77" s="5"/>
      <c r="F77" s="110"/>
      <c r="G77" s="108"/>
    </row>
    <row r="78" spans="1:7" ht="17.25" hidden="1" customHeight="1" outlineLevel="1" x14ac:dyDescent="0.25">
      <c r="A78" s="33"/>
      <c r="B78" s="6"/>
      <c r="C78" s="6"/>
      <c r="D78" s="6"/>
      <c r="E78" s="5"/>
      <c r="F78" s="109"/>
      <c r="G78" s="108"/>
    </row>
    <row r="79" spans="1:7" ht="17.25" hidden="1" customHeight="1" outlineLevel="1" x14ac:dyDescent="0.25">
      <c r="A79" s="33"/>
      <c r="B79" s="6"/>
      <c r="C79" s="6"/>
      <c r="D79" s="6"/>
      <c r="E79" s="5"/>
      <c r="F79" s="109"/>
      <c r="G79" s="108"/>
    </row>
    <row r="80" spans="1:7" ht="17.25" hidden="1" customHeight="1" outlineLevel="1" x14ac:dyDescent="0.25">
      <c r="A80" s="33"/>
      <c r="B80" s="6"/>
      <c r="C80" s="6"/>
      <c r="D80" s="6"/>
      <c r="E80" s="5"/>
      <c r="F80" s="110"/>
      <c r="G80" s="108"/>
    </row>
    <row r="81" spans="1:7" ht="17.25" hidden="1" customHeight="1" outlineLevel="1" x14ac:dyDescent="0.25">
      <c r="A81" s="33"/>
      <c r="B81" s="6"/>
      <c r="C81" s="6"/>
      <c r="D81" s="6"/>
      <c r="E81" s="5"/>
      <c r="F81" s="110"/>
      <c r="G81" s="108"/>
    </row>
    <row r="82" spans="1:7" ht="17.25" hidden="1" customHeight="1" outlineLevel="1" thickBot="1" x14ac:dyDescent="0.3">
      <c r="A82" s="33"/>
      <c r="B82" s="7"/>
      <c r="C82" s="7"/>
      <c r="D82" s="7"/>
      <c r="E82" s="5"/>
      <c r="F82" s="18"/>
      <c r="G82" s="18"/>
    </row>
    <row r="83" spans="1:7" ht="17.25" hidden="1" customHeight="1" outlineLevel="1" x14ac:dyDescent="0.25">
      <c r="A83" s="32" t="s">
        <v>33</v>
      </c>
      <c r="B83" s="125"/>
      <c r="C83" s="126"/>
      <c r="D83" s="127"/>
      <c r="E83" s="5"/>
      <c r="F83" s="49" t="s">
        <v>22</v>
      </c>
      <c r="G83" s="50">
        <f>SUM(G87:G91)</f>
        <v>0</v>
      </c>
    </row>
    <row r="84" spans="1:7" ht="17.25" hidden="1" customHeight="1" outlineLevel="1" x14ac:dyDescent="0.25">
      <c r="A84" s="32"/>
      <c r="B84" s="128"/>
      <c r="C84" s="129"/>
      <c r="D84" s="130"/>
      <c r="E84" s="5"/>
      <c r="F84" s="51" t="s">
        <v>23</v>
      </c>
      <c r="G84" s="52">
        <f>SUMIF(B87:B91,$B166,G87:G91)*F166</f>
        <v>0</v>
      </c>
    </row>
    <row r="85" spans="1:7" ht="17.25" hidden="1" customHeight="1" outlineLevel="1" thickBot="1" x14ac:dyDescent="0.3">
      <c r="A85" s="28" t="s">
        <v>24</v>
      </c>
      <c r="B85" s="122"/>
      <c r="C85" s="123"/>
      <c r="D85" s="124"/>
      <c r="E85" s="5"/>
      <c r="F85" s="54" t="s">
        <v>13</v>
      </c>
      <c r="G85" s="55">
        <f>G84+G83</f>
        <v>0</v>
      </c>
    </row>
    <row r="86" spans="1:7" ht="17.25" hidden="1" customHeight="1" outlineLevel="1" x14ac:dyDescent="0.25">
      <c r="A86" s="32"/>
      <c r="B86" s="4" t="s">
        <v>25</v>
      </c>
      <c r="C86" s="5" t="s">
        <v>26</v>
      </c>
      <c r="D86" s="5" t="s">
        <v>27</v>
      </c>
      <c r="E86" s="5"/>
      <c r="F86" s="17"/>
      <c r="G86" s="17"/>
    </row>
    <row r="87" spans="1:7" ht="17.25" hidden="1" customHeight="1" outlineLevel="1" x14ac:dyDescent="0.25">
      <c r="A87" s="33"/>
      <c r="B87" s="6"/>
      <c r="C87" s="6"/>
      <c r="D87" s="6"/>
      <c r="E87" s="5"/>
      <c r="F87" s="110"/>
      <c r="G87" s="108"/>
    </row>
    <row r="88" spans="1:7" ht="17.25" hidden="1" customHeight="1" outlineLevel="1" x14ac:dyDescent="0.25">
      <c r="A88" s="33"/>
      <c r="B88" s="6"/>
      <c r="C88" s="6"/>
      <c r="D88" s="6"/>
      <c r="E88" s="5"/>
      <c r="F88" s="109"/>
      <c r="G88" s="108"/>
    </row>
    <row r="89" spans="1:7" ht="17.25" hidden="1" customHeight="1" outlineLevel="1" x14ac:dyDescent="0.25">
      <c r="A89" s="33"/>
      <c r="B89" s="6"/>
      <c r="C89" s="6"/>
      <c r="D89" s="6"/>
      <c r="E89" s="5"/>
      <c r="F89" s="110"/>
      <c r="G89" s="108"/>
    </row>
    <row r="90" spans="1:7" ht="17.25" hidden="1" customHeight="1" outlineLevel="1" x14ac:dyDescent="0.25">
      <c r="A90" s="33"/>
      <c r="B90" s="6"/>
      <c r="C90" s="6"/>
      <c r="D90" s="6"/>
      <c r="E90" s="5"/>
      <c r="F90" s="110"/>
      <c r="G90" s="108"/>
    </row>
    <row r="91" spans="1:7" ht="17.25" hidden="1" customHeight="1" outlineLevel="1" x14ac:dyDescent="0.25">
      <c r="A91" s="33"/>
      <c r="B91" s="6"/>
      <c r="C91" s="6"/>
      <c r="D91" s="6"/>
      <c r="E91" s="5"/>
      <c r="F91" s="110"/>
      <c r="G91" s="108"/>
    </row>
    <row r="92" spans="1:7" ht="17.25" hidden="1" customHeight="1" outlineLevel="1" thickBot="1" x14ac:dyDescent="0.3">
      <c r="A92" s="33"/>
      <c r="B92" s="7"/>
      <c r="C92" s="7"/>
      <c r="D92" s="7"/>
      <c r="E92" s="5"/>
      <c r="F92" s="18"/>
      <c r="G92" s="18"/>
    </row>
    <row r="93" spans="1:7" ht="17.25" hidden="1" customHeight="1" outlineLevel="1" x14ac:dyDescent="0.25">
      <c r="A93" s="32" t="s">
        <v>34</v>
      </c>
      <c r="B93" s="125"/>
      <c r="C93" s="126"/>
      <c r="D93" s="127"/>
      <c r="E93" s="5"/>
      <c r="F93" s="49" t="s">
        <v>22</v>
      </c>
      <c r="G93" s="50">
        <f>SUM(G97:G101)</f>
        <v>0</v>
      </c>
    </row>
    <row r="94" spans="1:7" ht="17.25" hidden="1" customHeight="1" outlineLevel="1" x14ac:dyDescent="0.25">
      <c r="A94" s="32"/>
      <c r="B94" s="128"/>
      <c r="C94" s="129"/>
      <c r="D94" s="130"/>
      <c r="E94" s="5"/>
      <c r="F94" s="51" t="s">
        <v>23</v>
      </c>
      <c r="G94" s="52">
        <f>SUMIF(B97:B101,$B166,G97:G101)*F166</f>
        <v>0</v>
      </c>
    </row>
    <row r="95" spans="1:7" ht="17.25" hidden="1" customHeight="1" outlineLevel="1" thickBot="1" x14ac:dyDescent="0.3">
      <c r="A95" s="28" t="s">
        <v>24</v>
      </c>
      <c r="B95" s="122"/>
      <c r="C95" s="123"/>
      <c r="D95" s="124"/>
      <c r="E95" s="5"/>
      <c r="F95" s="54" t="s">
        <v>13</v>
      </c>
      <c r="G95" s="55">
        <f>G94+G93</f>
        <v>0</v>
      </c>
    </row>
    <row r="96" spans="1:7" ht="17.25" hidden="1" customHeight="1" outlineLevel="1" x14ac:dyDescent="0.25">
      <c r="A96" s="32"/>
      <c r="B96" s="4" t="s">
        <v>25</v>
      </c>
      <c r="C96" s="5" t="s">
        <v>26</v>
      </c>
      <c r="D96" s="5" t="s">
        <v>27</v>
      </c>
      <c r="E96" s="5"/>
      <c r="F96" s="17"/>
      <c r="G96" s="17"/>
    </row>
    <row r="97" spans="1:7" ht="17.25" hidden="1" customHeight="1" outlineLevel="1" x14ac:dyDescent="0.25">
      <c r="A97" s="33"/>
      <c r="B97" s="6"/>
      <c r="C97" s="6"/>
      <c r="D97" s="6"/>
      <c r="E97" s="5"/>
      <c r="F97" s="110"/>
      <c r="G97" s="108"/>
    </row>
    <row r="98" spans="1:7" ht="17.25" hidden="1" customHeight="1" outlineLevel="1" x14ac:dyDescent="0.25">
      <c r="A98" s="33"/>
      <c r="B98" s="6"/>
      <c r="C98" s="6"/>
      <c r="D98" s="6"/>
      <c r="E98" s="5"/>
      <c r="F98" s="109"/>
      <c r="G98" s="108"/>
    </row>
    <row r="99" spans="1:7" ht="17.25" hidden="1" customHeight="1" outlineLevel="1" x14ac:dyDescent="0.25">
      <c r="A99" s="33"/>
      <c r="B99" s="6"/>
      <c r="C99" s="6"/>
      <c r="D99" s="6"/>
      <c r="E99" s="5"/>
      <c r="F99" s="110"/>
      <c r="G99" s="108"/>
    </row>
    <row r="100" spans="1:7" ht="17.25" hidden="1" customHeight="1" outlineLevel="1" x14ac:dyDescent="0.25">
      <c r="A100" s="33"/>
      <c r="B100" s="6"/>
      <c r="C100" s="6"/>
      <c r="D100" s="6"/>
      <c r="E100" s="5"/>
      <c r="F100" s="110"/>
      <c r="G100" s="108"/>
    </row>
    <row r="101" spans="1:7" ht="17.25" hidden="1" customHeight="1" outlineLevel="1" x14ac:dyDescent="0.25">
      <c r="A101" s="33"/>
      <c r="B101" s="6"/>
      <c r="C101" s="6"/>
      <c r="D101" s="6"/>
      <c r="E101" s="5"/>
      <c r="F101" s="110"/>
      <c r="G101" s="108"/>
    </row>
    <row r="102" spans="1:7" ht="17.25" hidden="1" customHeight="1" outlineLevel="1" thickBot="1" x14ac:dyDescent="0.3">
      <c r="A102" s="34"/>
      <c r="B102" s="4"/>
      <c r="C102" s="5"/>
      <c r="D102" s="5"/>
      <c r="E102" s="5"/>
      <c r="F102" s="18"/>
      <c r="G102" s="18"/>
    </row>
    <row r="103" spans="1:7" ht="17.25" hidden="1" customHeight="1" outlineLevel="1" x14ac:dyDescent="0.25">
      <c r="A103" s="32" t="s">
        <v>35</v>
      </c>
      <c r="B103" s="125"/>
      <c r="C103" s="126"/>
      <c r="D103" s="127"/>
      <c r="E103" s="5"/>
      <c r="F103" s="49" t="s">
        <v>22</v>
      </c>
      <c r="G103" s="50">
        <f>SUM(G107:G111)</f>
        <v>0</v>
      </c>
    </row>
    <row r="104" spans="1:7" ht="17.25" hidden="1" customHeight="1" outlineLevel="1" x14ac:dyDescent="0.25">
      <c r="A104" s="32"/>
      <c r="B104" s="128"/>
      <c r="C104" s="129"/>
      <c r="D104" s="130"/>
      <c r="E104" s="5"/>
      <c r="F104" s="51" t="s">
        <v>23</v>
      </c>
      <c r="G104" s="52">
        <f>SUMIF(B107:B111,$B166,G107:G111)*F166</f>
        <v>0</v>
      </c>
    </row>
    <row r="105" spans="1:7" ht="17.25" hidden="1" customHeight="1" outlineLevel="1" thickBot="1" x14ac:dyDescent="0.3">
      <c r="A105" s="28" t="s">
        <v>24</v>
      </c>
      <c r="B105" s="122"/>
      <c r="C105" s="123"/>
      <c r="D105" s="124"/>
      <c r="E105" s="5"/>
      <c r="F105" s="54" t="s">
        <v>13</v>
      </c>
      <c r="G105" s="55">
        <f>G104+G103</f>
        <v>0</v>
      </c>
    </row>
    <row r="106" spans="1:7" ht="17.25" hidden="1" customHeight="1" outlineLevel="1" x14ac:dyDescent="0.25">
      <c r="A106" s="32"/>
      <c r="B106" s="4" t="s">
        <v>25</v>
      </c>
      <c r="C106" s="5" t="s">
        <v>26</v>
      </c>
      <c r="D106" s="5" t="s">
        <v>27</v>
      </c>
      <c r="E106" s="5"/>
      <c r="F106" s="17"/>
      <c r="G106" s="17"/>
    </row>
    <row r="107" spans="1:7" ht="17.25" hidden="1" customHeight="1" outlineLevel="1" x14ac:dyDescent="0.25">
      <c r="A107" s="33"/>
      <c r="B107" s="6"/>
      <c r="C107" s="6"/>
      <c r="D107" s="6"/>
      <c r="E107" s="5"/>
      <c r="F107" s="110"/>
      <c r="G107" s="108"/>
    </row>
    <row r="108" spans="1:7" ht="17.25" hidden="1" customHeight="1" outlineLevel="1" x14ac:dyDescent="0.25">
      <c r="A108" s="33"/>
      <c r="B108" s="6"/>
      <c r="C108" s="6"/>
      <c r="D108" s="6"/>
      <c r="E108" s="5"/>
      <c r="F108" s="109"/>
      <c r="G108" s="108"/>
    </row>
    <row r="109" spans="1:7" ht="17.25" hidden="1" customHeight="1" outlineLevel="1" x14ac:dyDescent="0.25">
      <c r="A109" s="33"/>
      <c r="B109" s="6"/>
      <c r="C109" s="6"/>
      <c r="D109" s="6"/>
      <c r="E109" s="5"/>
      <c r="F109" s="109"/>
      <c r="G109" s="108"/>
    </row>
    <row r="110" spans="1:7" ht="17.25" hidden="1" customHeight="1" outlineLevel="1" x14ac:dyDescent="0.25">
      <c r="A110" s="33"/>
      <c r="B110" s="6"/>
      <c r="C110" s="6"/>
      <c r="D110" s="6"/>
      <c r="E110" s="5"/>
      <c r="F110" s="110"/>
      <c r="G110" s="108"/>
    </row>
    <row r="111" spans="1:7" ht="17.25" hidden="1" customHeight="1" outlineLevel="1" x14ac:dyDescent="0.25">
      <c r="A111" s="33"/>
      <c r="B111" s="6"/>
      <c r="C111" s="6"/>
      <c r="D111" s="6"/>
      <c r="E111" s="5"/>
      <c r="F111" s="110"/>
      <c r="G111" s="108"/>
    </row>
    <row r="112" spans="1:7" ht="17.25" customHeight="1" collapsed="1" thickBot="1" x14ac:dyDescent="0.3">
      <c r="A112" s="30"/>
      <c r="B112" s="4"/>
      <c r="C112" s="5"/>
      <c r="D112" s="5"/>
      <c r="E112" s="5"/>
      <c r="F112" s="18"/>
      <c r="G112" s="18"/>
    </row>
    <row r="113" spans="1:7" ht="17.25" hidden="1" customHeight="1" outlineLevel="1" x14ac:dyDescent="0.25">
      <c r="A113" s="31" t="s">
        <v>83</v>
      </c>
      <c r="B113" s="125"/>
      <c r="C113" s="126"/>
      <c r="D113" s="127"/>
      <c r="E113" s="10"/>
      <c r="F113" s="49" t="s">
        <v>22</v>
      </c>
      <c r="G113" s="50">
        <f>SUM(G117:G121)</f>
        <v>0</v>
      </c>
    </row>
    <row r="114" spans="1:7" ht="17.25" hidden="1" customHeight="1" outlineLevel="1" x14ac:dyDescent="0.25">
      <c r="A114" s="32"/>
      <c r="B114" s="128"/>
      <c r="C114" s="129"/>
      <c r="D114" s="130"/>
      <c r="E114" s="5"/>
      <c r="F114" s="51" t="s">
        <v>23</v>
      </c>
      <c r="G114" s="52">
        <f>SUMIF(B117:B121,$B166,G117:G121)*F166</f>
        <v>0</v>
      </c>
    </row>
    <row r="115" spans="1:7" ht="17.25" hidden="1" customHeight="1" outlineLevel="1" thickBot="1" x14ac:dyDescent="0.3">
      <c r="A115" s="28" t="s">
        <v>24</v>
      </c>
      <c r="B115" s="122"/>
      <c r="C115" s="123"/>
      <c r="D115" s="124"/>
      <c r="E115" s="5"/>
      <c r="F115" s="54" t="s">
        <v>13</v>
      </c>
      <c r="G115" s="55">
        <f>G114+G113</f>
        <v>0</v>
      </c>
    </row>
    <row r="116" spans="1:7" ht="17.25" hidden="1" customHeight="1" outlineLevel="1" x14ac:dyDescent="0.25">
      <c r="A116" s="32"/>
      <c r="B116" s="4" t="s">
        <v>25</v>
      </c>
      <c r="C116" s="5" t="s">
        <v>26</v>
      </c>
      <c r="D116" s="5" t="s">
        <v>27</v>
      </c>
      <c r="E116" s="5"/>
      <c r="F116" s="17"/>
      <c r="G116" s="17"/>
    </row>
    <row r="117" spans="1:7" ht="17.25" hidden="1" customHeight="1" outlineLevel="1" x14ac:dyDescent="0.25">
      <c r="A117" s="33"/>
      <c r="B117" s="6"/>
      <c r="C117" s="6"/>
      <c r="D117" s="6"/>
      <c r="E117" s="5"/>
      <c r="F117" s="110"/>
      <c r="G117" s="108"/>
    </row>
    <row r="118" spans="1:7" ht="17.25" hidden="1" customHeight="1" outlineLevel="1" x14ac:dyDescent="0.25">
      <c r="A118" s="33"/>
      <c r="B118" s="6"/>
      <c r="C118" s="6"/>
      <c r="D118" s="6"/>
      <c r="E118" s="5"/>
      <c r="F118" s="109"/>
      <c r="G118" s="108"/>
    </row>
    <row r="119" spans="1:7" ht="17.25" hidden="1" customHeight="1" outlineLevel="1" x14ac:dyDescent="0.25">
      <c r="A119" s="33"/>
      <c r="B119" s="6"/>
      <c r="C119" s="6"/>
      <c r="D119" s="6"/>
      <c r="E119" s="5"/>
      <c r="F119" s="110"/>
      <c r="G119" s="108"/>
    </row>
    <row r="120" spans="1:7" ht="17.25" hidden="1" customHeight="1" outlineLevel="1" x14ac:dyDescent="0.25">
      <c r="A120" s="33"/>
      <c r="B120" s="6"/>
      <c r="C120" s="6"/>
      <c r="D120" s="6"/>
      <c r="E120" s="5"/>
      <c r="F120" s="110"/>
      <c r="G120" s="108"/>
    </row>
    <row r="121" spans="1:7" ht="17.25" hidden="1" customHeight="1" outlineLevel="1" x14ac:dyDescent="0.25">
      <c r="A121" s="33"/>
      <c r="B121" s="6"/>
      <c r="C121" s="6"/>
      <c r="D121" s="6"/>
      <c r="E121" s="5"/>
      <c r="F121" s="110"/>
      <c r="G121" s="108"/>
    </row>
    <row r="122" spans="1:7" ht="17.25" hidden="1" customHeight="1" outlineLevel="1" thickBot="1" x14ac:dyDescent="0.3">
      <c r="A122" s="33"/>
      <c r="B122" s="7"/>
      <c r="C122" s="7"/>
      <c r="D122" s="7"/>
      <c r="E122" s="5"/>
      <c r="F122" s="18"/>
      <c r="G122" s="18"/>
    </row>
    <row r="123" spans="1:7" ht="17.25" hidden="1" customHeight="1" outlineLevel="1" x14ac:dyDescent="0.25">
      <c r="A123" s="32" t="s">
        <v>84</v>
      </c>
      <c r="B123" s="125"/>
      <c r="C123" s="126"/>
      <c r="D123" s="127"/>
      <c r="E123" s="5"/>
      <c r="F123" s="49" t="s">
        <v>22</v>
      </c>
      <c r="G123" s="50">
        <f>SUM(G127:G131)</f>
        <v>0</v>
      </c>
    </row>
    <row r="124" spans="1:7" ht="17.25" hidden="1" customHeight="1" outlineLevel="1" x14ac:dyDescent="0.25">
      <c r="A124" s="32"/>
      <c r="B124" s="128"/>
      <c r="C124" s="129"/>
      <c r="D124" s="130"/>
      <c r="E124" s="5"/>
      <c r="F124" s="51" t="s">
        <v>23</v>
      </c>
      <c r="G124" s="52">
        <f>SUMIF(B127:B131,$B166,G127:G131)*F166</f>
        <v>0</v>
      </c>
    </row>
    <row r="125" spans="1:7" ht="17.25" hidden="1" customHeight="1" outlineLevel="1" thickBot="1" x14ac:dyDescent="0.3">
      <c r="A125" s="28" t="s">
        <v>24</v>
      </c>
      <c r="B125" s="122"/>
      <c r="C125" s="123"/>
      <c r="D125" s="124"/>
      <c r="E125" s="5"/>
      <c r="F125" s="54" t="s">
        <v>13</v>
      </c>
      <c r="G125" s="55">
        <f>G124+G123</f>
        <v>0</v>
      </c>
    </row>
    <row r="126" spans="1:7" ht="17.25" hidden="1" customHeight="1" outlineLevel="1" x14ac:dyDescent="0.25">
      <c r="A126" s="32"/>
      <c r="B126" s="4" t="s">
        <v>25</v>
      </c>
      <c r="C126" s="5" t="s">
        <v>26</v>
      </c>
      <c r="D126" s="5" t="s">
        <v>27</v>
      </c>
      <c r="E126" s="5"/>
      <c r="F126" s="17"/>
      <c r="G126" s="17"/>
    </row>
    <row r="127" spans="1:7" ht="17.25" hidden="1" customHeight="1" outlineLevel="1" x14ac:dyDescent="0.25">
      <c r="A127" s="33"/>
      <c r="B127" s="6"/>
      <c r="C127" s="6"/>
      <c r="D127" s="6"/>
      <c r="E127" s="5"/>
      <c r="F127" s="110"/>
      <c r="G127" s="108"/>
    </row>
    <row r="128" spans="1:7" ht="17.25" hidden="1" customHeight="1" outlineLevel="1" x14ac:dyDescent="0.25">
      <c r="A128" s="33"/>
      <c r="B128" s="6"/>
      <c r="C128" s="6"/>
      <c r="D128" s="6"/>
      <c r="E128" s="5"/>
      <c r="F128" s="109"/>
      <c r="G128" s="108"/>
    </row>
    <row r="129" spans="1:7" ht="17.25" hidden="1" customHeight="1" outlineLevel="1" x14ac:dyDescent="0.25">
      <c r="A129" s="33"/>
      <c r="B129" s="6"/>
      <c r="C129" s="6"/>
      <c r="D129" s="6"/>
      <c r="E129" s="5"/>
      <c r="F129" s="110"/>
      <c r="G129" s="108"/>
    </row>
    <row r="130" spans="1:7" ht="17.25" hidden="1" customHeight="1" outlineLevel="1" x14ac:dyDescent="0.25">
      <c r="A130" s="33"/>
      <c r="B130" s="6"/>
      <c r="C130" s="6"/>
      <c r="D130" s="6"/>
      <c r="E130" s="5"/>
      <c r="F130" s="110"/>
      <c r="G130" s="108"/>
    </row>
    <row r="131" spans="1:7" ht="17.25" hidden="1" customHeight="1" outlineLevel="1" x14ac:dyDescent="0.25">
      <c r="A131" s="33"/>
      <c r="B131" s="6"/>
      <c r="C131" s="6"/>
      <c r="D131" s="6"/>
      <c r="E131" s="5"/>
      <c r="F131" s="110"/>
      <c r="G131" s="108"/>
    </row>
    <row r="132" spans="1:7" ht="17.25" hidden="1" customHeight="1" outlineLevel="1" thickBot="1" x14ac:dyDescent="0.3">
      <c r="A132" s="33"/>
      <c r="B132" s="7"/>
      <c r="C132" s="7"/>
      <c r="D132" s="7"/>
      <c r="E132" s="5"/>
      <c r="F132" s="18"/>
      <c r="G132" s="18"/>
    </row>
    <row r="133" spans="1:7" ht="17.25" hidden="1" customHeight="1" outlineLevel="1" x14ac:dyDescent="0.25">
      <c r="A133" s="32" t="s">
        <v>85</v>
      </c>
      <c r="B133" s="125"/>
      <c r="C133" s="126"/>
      <c r="D133" s="127"/>
      <c r="E133" s="5"/>
      <c r="F133" s="49" t="s">
        <v>22</v>
      </c>
      <c r="G133" s="50">
        <f>SUM(G137:G141)</f>
        <v>0</v>
      </c>
    </row>
    <row r="134" spans="1:7" ht="17.25" hidden="1" customHeight="1" outlineLevel="1" x14ac:dyDescent="0.25">
      <c r="A134" s="32"/>
      <c r="B134" s="128"/>
      <c r="C134" s="129"/>
      <c r="D134" s="130"/>
      <c r="E134" s="5"/>
      <c r="F134" s="51" t="s">
        <v>23</v>
      </c>
      <c r="G134" s="52">
        <f>SUMIF(B137:B141,$B166,G137:G141)*F166</f>
        <v>0</v>
      </c>
    </row>
    <row r="135" spans="1:7" ht="17.25" hidden="1" customHeight="1" outlineLevel="1" thickBot="1" x14ac:dyDescent="0.3">
      <c r="A135" s="28" t="s">
        <v>24</v>
      </c>
      <c r="B135" s="122"/>
      <c r="C135" s="123"/>
      <c r="D135" s="124"/>
      <c r="E135" s="5"/>
      <c r="F135" s="54" t="s">
        <v>13</v>
      </c>
      <c r="G135" s="55">
        <f>G134+G133</f>
        <v>0</v>
      </c>
    </row>
    <row r="136" spans="1:7" ht="17.25" hidden="1" customHeight="1" outlineLevel="1" x14ac:dyDescent="0.25">
      <c r="A136" s="32"/>
      <c r="B136" s="4" t="s">
        <v>25</v>
      </c>
      <c r="C136" s="5" t="s">
        <v>26</v>
      </c>
      <c r="D136" s="5" t="s">
        <v>27</v>
      </c>
      <c r="E136" s="5"/>
      <c r="F136" s="17"/>
      <c r="G136" s="17"/>
    </row>
    <row r="137" spans="1:7" ht="17.25" hidden="1" customHeight="1" outlineLevel="1" x14ac:dyDescent="0.25">
      <c r="A137" s="33"/>
      <c r="B137" s="6"/>
      <c r="C137" s="6"/>
      <c r="D137" s="6"/>
      <c r="E137" s="5"/>
      <c r="F137" s="110"/>
      <c r="G137" s="108"/>
    </row>
    <row r="138" spans="1:7" ht="17.25" hidden="1" customHeight="1" outlineLevel="1" x14ac:dyDescent="0.25">
      <c r="A138" s="33"/>
      <c r="B138" s="6"/>
      <c r="C138" s="6"/>
      <c r="D138" s="6"/>
      <c r="E138" s="5"/>
      <c r="F138" s="109"/>
      <c r="G138" s="108"/>
    </row>
    <row r="139" spans="1:7" ht="17.25" hidden="1" customHeight="1" outlineLevel="1" x14ac:dyDescent="0.25">
      <c r="A139" s="33"/>
      <c r="B139" s="6"/>
      <c r="C139" s="6"/>
      <c r="D139" s="6"/>
      <c r="E139" s="5"/>
      <c r="F139" s="110"/>
      <c r="G139" s="108"/>
    </row>
    <row r="140" spans="1:7" ht="17.25" hidden="1" customHeight="1" outlineLevel="1" x14ac:dyDescent="0.25">
      <c r="A140" s="33"/>
      <c r="B140" s="6"/>
      <c r="C140" s="6"/>
      <c r="D140" s="6"/>
      <c r="E140" s="5"/>
      <c r="F140" s="110"/>
      <c r="G140" s="108"/>
    </row>
    <row r="141" spans="1:7" ht="17.25" hidden="1" customHeight="1" outlineLevel="1" x14ac:dyDescent="0.25">
      <c r="A141" s="33"/>
      <c r="B141" s="6"/>
      <c r="C141" s="6"/>
      <c r="D141" s="6"/>
      <c r="E141" s="5"/>
      <c r="F141" s="110"/>
      <c r="G141" s="108"/>
    </row>
    <row r="142" spans="1:7" ht="17.25" hidden="1" customHeight="1" outlineLevel="1" thickBot="1" x14ac:dyDescent="0.3">
      <c r="A142" s="33"/>
      <c r="B142" s="7"/>
      <c r="C142" s="7"/>
      <c r="D142" s="7"/>
      <c r="E142" s="5"/>
      <c r="F142" s="18"/>
      <c r="G142" s="18"/>
    </row>
    <row r="143" spans="1:7" ht="17.25" hidden="1" customHeight="1" outlineLevel="1" x14ac:dyDescent="0.25">
      <c r="A143" s="32" t="s">
        <v>86</v>
      </c>
      <c r="B143" s="125"/>
      <c r="C143" s="126"/>
      <c r="D143" s="127"/>
      <c r="E143" s="5"/>
      <c r="F143" s="49" t="s">
        <v>22</v>
      </c>
      <c r="G143" s="50">
        <f>SUM(G147:G151)</f>
        <v>0</v>
      </c>
    </row>
    <row r="144" spans="1:7" ht="17.25" hidden="1" customHeight="1" outlineLevel="1" x14ac:dyDescent="0.25">
      <c r="A144" s="32"/>
      <c r="B144" s="128"/>
      <c r="C144" s="129"/>
      <c r="D144" s="130"/>
      <c r="E144" s="5"/>
      <c r="F144" s="51" t="s">
        <v>23</v>
      </c>
      <c r="G144" s="52">
        <f>SUMIF(B147:B151,$B166,G147:G151)*F166</f>
        <v>0</v>
      </c>
    </row>
    <row r="145" spans="1:7" ht="17.25" hidden="1" customHeight="1" outlineLevel="1" thickBot="1" x14ac:dyDescent="0.3">
      <c r="A145" s="28" t="s">
        <v>24</v>
      </c>
      <c r="B145" s="122"/>
      <c r="C145" s="123"/>
      <c r="D145" s="124"/>
      <c r="E145" s="5"/>
      <c r="F145" s="54" t="s">
        <v>13</v>
      </c>
      <c r="G145" s="55">
        <f>G144+G143</f>
        <v>0</v>
      </c>
    </row>
    <row r="146" spans="1:7" ht="17.25" hidden="1" customHeight="1" outlineLevel="1" x14ac:dyDescent="0.25">
      <c r="A146" s="32"/>
      <c r="B146" s="4" t="s">
        <v>25</v>
      </c>
      <c r="C146" s="5" t="s">
        <v>26</v>
      </c>
      <c r="D146" s="5" t="s">
        <v>27</v>
      </c>
      <c r="E146" s="5"/>
      <c r="F146" s="17"/>
      <c r="G146" s="17"/>
    </row>
    <row r="147" spans="1:7" ht="17.25" hidden="1" customHeight="1" outlineLevel="1" x14ac:dyDescent="0.25">
      <c r="A147" s="33"/>
      <c r="B147" s="6"/>
      <c r="C147" s="6"/>
      <c r="D147" s="6"/>
      <c r="E147" s="5"/>
      <c r="F147" s="110"/>
      <c r="G147" s="108"/>
    </row>
    <row r="148" spans="1:7" ht="17.25" hidden="1" customHeight="1" outlineLevel="1" x14ac:dyDescent="0.25">
      <c r="A148" s="33"/>
      <c r="B148" s="6"/>
      <c r="C148" s="6"/>
      <c r="D148" s="6"/>
      <c r="E148" s="5"/>
      <c r="F148" s="109"/>
      <c r="G148" s="108"/>
    </row>
    <row r="149" spans="1:7" ht="17.25" hidden="1" customHeight="1" outlineLevel="1" x14ac:dyDescent="0.25">
      <c r="A149" s="33"/>
      <c r="B149" s="6"/>
      <c r="C149" s="6"/>
      <c r="D149" s="6"/>
      <c r="E149" s="5"/>
      <c r="F149" s="110"/>
      <c r="G149" s="108"/>
    </row>
    <row r="150" spans="1:7" ht="17.25" hidden="1" customHeight="1" outlineLevel="1" x14ac:dyDescent="0.25">
      <c r="A150" s="33"/>
      <c r="B150" s="6"/>
      <c r="C150" s="6"/>
      <c r="D150" s="6"/>
      <c r="E150" s="5"/>
      <c r="F150" s="110"/>
      <c r="G150" s="108"/>
    </row>
    <row r="151" spans="1:7" ht="17.25" hidden="1" customHeight="1" outlineLevel="1" x14ac:dyDescent="0.25">
      <c r="A151" s="33"/>
      <c r="B151" s="6"/>
      <c r="C151" s="6"/>
      <c r="D151" s="6"/>
      <c r="E151" s="5"/>
      <c r="F151" s="110"/>
      <c r="G151" s="108"/>
    </row>
    <row r="152" spans="1:7" ht="17.25" hidden="1" customHeight="1" outlineLevel="1" thickBot="1" x14ac:dyDescent="0.3">
      <c r="A152" s="34"/>
      <c r="B152" s="4"/>
      <c r="C152" s="5"/>
      <c r="D152" s="5"/>
      <c r="E152" s="5"/>
      <c r="F152" s="18"/>
      <c r="G152" s="18"/>
    </row>
    <row r="153" spans="1:7" ht="17.25" hidden="1" customHeight="1" outlineLevel="1" x14ac:dyDescent="0.25">
      <c r="A153" s="32" t="s">
        <v>87</v>
      </c>
      <c r="B153" s="125"/>
      <c r="C153" s="126"/>
      <c r="D153" s="127"/>
      <c r="E153" s="5"/>
      <c r="F153" s="49" t="s">
        <v>22</v>
      </c>
      <c r="G153" s="50">
        <f>SUM(G157:G161)</f>
        <v>0</v>
      </c>
    </row>
    <row r="154" spans="1:7" ht="17.25" hidden="1" customHeight="1" outlineLevel="1" x14ac:dyDescent="0.25">
      <c r="A154" s="32"/>
      <c r="B154" s="128"/>
      <c r="C154" s="129"/>
      <c r="D154" s="130"/>
      <c r="E154" s="5"/>
      <c r="F154" s="51" t="s">
        <v>23</v>
      </c>
      <c r="G154" s="52">
        <f>SUMIF(B157:B161,$B166,G157:G161)*F166</f>
        <v>0</v>
      </c>
    </row>
    <row r="155" spans="1:7" ht="17.25" hidden="1" customHeight="1" outlineLevel="1" thickBot="1" x14ac:dyDescent="0.3">
      <c r="A155" s="28" t="s">
        <v>24</v>
      </c>
      <c r="B155" s="122"/>
      <c r="C155" s="123"/>
      <c r="D155" s="124"/>
      <c r="E155" s="5"/>
      <c r="F155" s="54" t="s">
        <v>13</v>
      </c>
      <c r="G155" s="55">
        <f>G154+G153</f>
        <v>0</v>
      </c>
    </row>
    <row r="156" spans="1:7" ht="17.25" hidden="1" customHeight="1" outlineLevel="1" x14ac:dyDescent="0.25">
      <c r="A156" s="32"/>
      <c r="B156" s="4" t="s">
        <v>25</v>
      </c>
      <c r="C156" s="5" t="s">
        <v>26</v>
      </c>
      <c r="D156" s="5" t="s">
        <v>27</v>
      </c>
      <c r="E156" s="5"/>
      <c r="F156" s="17"/>
      <c r="G156" s="17"/>
    </row>
    <row r="157" spans="1:7" ht="17.25" hidden="1" customHeight="1" outlineLevel="1" x14ac:dyDescent="0.25">
      <c r="A157" s="33"/>
      <c r="B157" s="6"/>
      <c r="C157" s="6"/>
      <c r="D157" s="6"/>
      <c r="E157" s="5"/>
      <c r="F157" s="110"/>
      <c r="G157" s="108"/>
    </row>
    <row r="158" spans="1:7" ht="17.25" hidden="1" customHeight="1" outlineLevel="1" x14ac:dyDescent="0.25">
      <c r="A158" s="33"/>
      <c r="B158" s="6"/>
      <c r="C158" s="6"/>
      <c r="D158" s="6"/>
      <c r="E158" s="5"/>
      <c r="F158" s="109"/>
      <c r="G158" s="108"/>
    </row>
    <row r="159" spans="1:7" ht="17.25" hidden="1" customHeight="1" outlineLevel="1" x14ac:dyDescent="0.25">
      <c r="A159" s="33"/>
      <c r="B159" s="6"/>
      <c r="C159" s="6"/>
      <c r="D159" s="6"/>
      <c r="E159" s="5"/>
      <c r="F159" s="110"/>
      <c r="G159" s="108"/>
    </row>
    <row r="160" spans="1:7" ht="17.25" hidden="1" customHeight="1" outlineLevel="1" x14ac:dyDescent="0.25">
      <c r="A160" s="33"/>
      <c r="B160" s="6"/>
      <c r="C160" s="6"/>
      <c r="D160" s="6"/>
      <c r="E160" s="5"/>
      <c r="F160" s="110"/>
      <c r="G160" s="108"/>
    </row>
    <row r="161" spans="1:7" ht="17.25" hidden="1" customHeight="1" outlineLevel="1" x14ac:dyDescent="0.25">
      <c r="A161" s="33"/>
      <c r="B161" s="6"/>
      <c r="C161" s="6"/>
      <c r="D161" s="6"/>
      <c r="E161" s="5"/>
      <c r="F161" s="110"/>
      <c r="G161" s="108"/>
    </row>
    <row r="162" spans="1:7" ht="18.75" hidden="1" outlineLevel="1" thickBot="1" x14ac:dyDescent="0.3">
      <c r="A162" s="33"/>
      <c r="B162" s="7"/>
      <c r="C162" s="7"/>
      <c r="D162" s="7"/>
      <c r="E162" s="5"/>
      <c r="F162" s="18"/>
      <c r="G162" s="18"/>
    </row>
    <row r="163" spans="1:7" ht="19.5" collapsed="1" thickBot="1" x14ac:dyDescent="0.35">
      <c r="A163" s="68"/>
      <c r="B163" s="69"/>
      <c r="C163" s="70"/>
      <c r="D163" s="70"/>
      <c r="E163" s="70"/>
      <c r="F163" s="22"/>
      <c r="G163" s="22"/>
    </row>
    <row r="164" spans="1:7" ht="23.25" x14ac:dyDescent="0.35">
      <c r="A164" s="71" t="s">
        <v>36</v>
      </c>
      <c r="B164" s="72"/>
      <c r="C164" s="36"/>
      <c r="D164" s="36"/>
      <c r="E164" s="36"/>
      <c r="F164" s="73"/>
      <c r="G164" s="74"/>
    </row>
    <row r="165" spans="1:7" ht="18.75" x14ac:dyDescent="0.3">
      <c r="A165" s="62"/>
      <c r="B165" s="75"/>
      <c r="C165" s="57"/>
      <c r="D165" s="57"/>
      <c r="E165" s="57"/>
      <c r="F165" s="76"/>
      <c r="G165" s="77"/>
    </row>
    <row r="166" spans="1:7" ht="18" x14ac:dyDescent="0.25">
      <c r="A166" s="62"/>
      <c r="B166" s="78" t="s">
        <v>0</v>
      </c>
      <c r="C166" s="79">
        <f>SUMIF($B$12:$B$161,$B166,$G$12:$G$161)</f>
        <v>0</v>
      </c>
      <c r="D166" s="80"/>
      <c r="E166" s="80" t="s">
        <v>37</v>
      </c>
      <c r="F166" s="14">
        <v>0.2</v>
      </c>
      <c r="G166" s="23" t="s">
        <v>38</v>
      </c>
    </row>
    <row r="167" spans="1:7" ht="18" x14ac:dyDescent="0.25">
      <c r="A167" s="62"/>
      <c r="B167" s="80" t="s">
        <v>39</v>
      </c>
      <c r="C167" s="79">
        <f>C166*F166</f>
        <v>0</v>
      </c>
      <c r="D167" s="80"/>
      <c r="E167" s="82"/>
      <c r="F167" s="76"/>
      <c r="G167" s="77"/>
    </row>
    <row r="168" spans="1:7" ht="18" x14ac:dyDescent="0.25">
      <c r="A168" s="62"/>
      <c r="B168" s="78" t="s">
        <v>1</v>
      </c>
      <c r="C168" s="79">
        <f>SUMIF($B$12:$B$161,$B168,$G$12:$G$161)</f>
        <v>0</v>
      </c>
      <c r="D168" s="57"/>
      <c r="E168" s="57"/>
      <c r="F168" s="76"/>
      <c r="G168" s="77"/>
    </row>
    <row r="169" spans="1:7" ht="18" x14ac:dyDescent="0.25">
      <c r="A169" s="62"/>
      <c r="B169" s="78" t="s">
        <v>12</v>
      </c>
      <c r="C169" s="79">
        <f t="shared" ref="C169:C170" si="0">SUMIF($B$12:$B$161,$B169,$G$12:$G$161)</f>
        <v>0</v>
      </c>
      <c r="D169" s="57"/>
      <c r="E169" s="57"/>
      <c r="F169" s="76"/>
      <c r="G169" s="77"/>
    </row>
    <row r="170" spans="1:7" ht="18" x14ac:dyDescent="0.25">
      <c r="A170" s="62"/>
      <c r="B170" s="78" t="s">
        <v>2</v>
      </c>
      <c r="C170" s="79">
        <f t="shared" si="0"/>
        <v>0</v>
      </c>
      <c r="D170" s="57"/>
      <c r="E170" s="57"/>
      <c r="F170" s="76"/>
      <c r="G170" s="77"/>
    </row>
    <row r="171" spans="1:7" ht="18" x14ac:dyDescent="0.25">
      <c r="A171" s="62"/>
      <c r="B171" s="78" t="s">
        <v>3</v>
      </c>
      <c r="C171" s="79">
        <f>SUMIF($B$12:$B$161,$B171,$G$12:$G$161)</f>
        <v>0</v>
      </c>
      <c r="D171" s="57"/>
      <c r="E171" s="57"/>
      <c r="F171" s="76"/>
      <c r="G171" s="77"/>
    </row>
    <row r="172" spans="1:7" ht="18" x14ac:dyDescent="0.25">
      <c r="A172" s="62"/>
      <c r="B172" s="78" t="s">
        <v>92</v>
      </c>
      <c r="C172" s="79">
        <f>SUMIF($B$12:$B$161,$B172,$G$12:$G$161)</f>
        <v>0</v>
      </c>
      <c r="D172" s="57"/>
      <c r="E172" s="57"/>
      <c r="F172" s="76"/>
      <c r="G172" s="77"/>
    </row>
    <row r="173" spans="1:7" ht="18" x14ac:dyDescent="0.25">
      <c r="A173" s="62"/>
      <c r="B173" s="56"/>
      <c r="C173" s="83"/>
      <c r="D173" s="57"/>
      <c r="E173" s="57"/>
      <c r="F173" s="76"/>
      <c r="G173" s="77"/>
    </row>
    <row r="174" spans="1:7" ht="18" x14ac:dyDescent="0.25">
      <c r="A174" s="62"/>
      <c r="B174" s="56" t="s">
        <v>40</v>
      </c>
      <c r="C174" s="79">
        <f>SUM(C166:C172)</f>
        <v>0</v>
      </c>
      <c r="D174" s="57"/>
      <c r="E174" s="57"/>
      <c r="F174" s="76"/>
      <c r="G174" s="77"/>
    </row>
    <row r="175" spans="1:7" ht="18.75" thickBot="1" x14ac:dyDescent="0.3">
      <c r="A175" s="84"/>
      <c r="B175" s="85"/>
      <c r="C175" s="86"/>
      <c r="D175" s="85"/>
      <c r="E175" s="87"/>
      <c r="F175" s="88"/>
      <c r="G175" s="89"/>
    </row>
    <row r="176" spans="1:7" ht="23.25" x14ac:dyDescent="0.35">
      <c r="A176" s="71" t="s">
        <v>114</v>
      </c>
      <c r="B176" s="36"/>
      <c r="C176" s="36"/>
      <c r="D176" s="36"/>
      <c r="E176" s="90"/>
      <c r="F176" s="37"/>
      <c r="G176" s="38"/>
    </row>
    <row r="177" spans="1:7" ht="18" x14ac:dyDescent="0.25">
      <c r="A177" s="62"/>
      <c r="B177" s="57"/>
      <c r="C177" s="57"/>
      <c r="D177" s="57"/>
      <c r="E177" s="61"/>
      <c r="F177" s="39"/>
      <c r="G177" s="40"/>
    </row>
    <row r="178" spans="1:7" ht="18" x14ac:dyDescent="0.25">
      <c r="A178" s="62" t="s">
        <v>42</v>
      </c>
      <c r="B178" s="91" t="s">
        <v>43</v>
      </c>
      <c r="C178" s="112"/>
      <c r="D178" s="57" t="s">
        <v>88</v>
      </c>
      <c r="E178" s="61"/>
      <c r="F178" s="39"/>
      <c r="G178" s="40"/>
    </row>
    <row r="179" spans="1:7" ht="18" x14ac:dyDescent="0.25">
      <c r="A179" s="62"/>
      <c r="B179" s="91" t="s">
        <v>112</v>
      </c>
      <c r="C179" s="79">
        <f>(C174)*C178</f>
        <v>0</v>
      </c>
      <c r="D179" s="150" t="s">
        <v>113</v>
      </c>
      <c r="E179" s="150"/>
      <c r="F179" s="150"/>
      <c r="G179" s="151"/>
    </row>
    <row r="180" spans="1:7" ht="18.75" thickBot="1" x14ac:dyDescent="0.3">
      <c r="A180" s="94"/>
      <c r="B180" s="85"/>
      <c r="C180" s="88"/>
      <c r="D180" s="152"/>
      <c r="E180" s="152"/>
      <c r="F180" s="152"/>
      <c r="G180" s="153"/>
    </row>
    <row r="181" spans="1:7" ht="18" x14ac:dyDescent="0.25">
      <c r="A181" s="45"/>
      <c r="B181" s="96"/>
      <c r="C181" s="37"/>
      <c r="D181" s="97"/>
      <c r="E181" s="90"/>
      <c r="F181" s="37"/>
      <c r="G181" s="38"/>
    </row>
    <row r="182" spans="1:7" ht="20.25" x14ac:dyDescent="0.25">
      <c r="A182" s="98" t="s">
        <v>44</v>
      </c>
      <c r="B182" s="99"/>
      <c r="C182" s="79">
        <f>C179+C174</f>
        <v>0</v>
      </c>
      <c r="D182" s="93"/>
      <c r="E182" s="61"/>
      <c r="F182" s="39"/>
      <c r="G182" s="40"/>
    </row>
    <row r="183" spans="1:7" ht="18.75" thickBot="1" x14ac:dyDescent="0.3">
      <c r="A183" s="84"/>
      <c r="B183" s="85"/>
      <c r="C183" s="86"/>
      <c r="D183" s="85"/>
      <c r="E183" s="87"/>
      <c r="F183" s="88"/>
      <c r="G183" s="89"/>
    </row>
  </sheetData>
  <sheetProtection algorithmName="SHA-512" hashValue="q2HBBGRbzUvj+qeilrfGkMNffk40ouMlz99b5sknJYioJ7FgaY5Si3MpNLeghv5WrnaoI49ZPL30/opVayx+Dw==" saltValue="4Cc6COa22wUU61wPKXtLzA==" spinCount="100000" sheet="1" formatRows="0" insertRows="0"/>
  <mergeCells count="41">
    <mergeCell ref="D179:G180"/>
    <mergeCell ref="B153:D154"/>
    <mergeCell ref="B155:D155"/>
    <mergeCell ref="B143:D144"/>
    <mergeCell ref="B145:D145"/>
    <mergeCell ref="B135:D135"/>
    <mergeCell ref="B12:D13"/>
    <mergeCell ref="B14:D14"/>
    <mergeCell ref="B23:D24"/>
    <mergeCell ref="B133:D134"/>
    <mergeCell ref="B123:D124"/>
    <mergeCell ref="B125:D125"/>
    <mergeCell ref="B113:D114"/>
    <mergeCell ref="B115:D115"/>
    <mergeCell ref="B25:D25"/>
    <mergeCell ref="B83:D84"/>
    <mergeCell ref="B85:D85"/>
    <mergeCell ref="B75:D75"/>
    <mergeCell ref="B43:D44"/>
    <mergeCell ref="B45:D45"/>
    <mergeCell ref="B33:D34"/>
    <mergeCell ref="B35:D35"/>
    <mergeCell ref="A8:E10"/>
    <mergeCell ref="A1:F1"/>
    <mergeCell ref="A3:B3"/>
    <mergeCell ref="C3:E3"/>
    <mergeCell ref="A4:B4"/>
    <mergeCell ref="C4:E4"/>
    <mergeCell ref="A5:B5"/>
    <mergeCell ref="C5:E5"/>
    <mergeCell ref="F8:G10"/>
    <mergeCell ref="C6:E6"/>
    <mergeCell ref="B55:D55"/>
    <mergeCell ref="B103:D104"/>
    <mergeCell ref="B105:D105"/>
    <mergeCell ref="B53:D54"/>
    <mergeCell ref="B65:D65"/>
    <mergeCell ref="B73:D74"/>
    <mergeCell ref="B93:D94"/>
    <mergeCell ref="B95:D95"/>
    <mergeCell ref="B63:D64"/>
  </mergeCells>
  <dataValidations count="2">
    <dataValidation type="list" allowBlank="1" showInputMessage="1" showErrorMessage="1" sqref="B147:B151 B47:B51 B37:B41 B157:B161 B27:B31 B67:B71 B57:B61 B87:B91 B97:B101 B16:B21 B166 B77:B81 B137:B141 B117:B121 B107:B111 B127:B131 B168:B172" xr:uid="{D9B18DB9-E8C2-48F9-9F8D-3AB7F47C5765}">
      <formula1>Category</formula1>
    </dataValidation>
    <dataValidation type="list" allowBlank="1" showInputMessage="1" showErrorMessage="1" sqref="C16:C21 C137:C141 C37:C41 C27:C31 C67:C71 C57:C61 C87:C91 C97:C101 C47:C51 C77:C81 C117:C121 C107:C111 C127:C131 C147:C151 C157:C161" xr:uid="{F8D640BB-B224-47FF-A918-28A7CAABDF49}">
      <formula1>INDIRECT(B16)</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3684-460D-4F8A-9E0D-79CEB823A053}">
  <sheetPr>
    <tabColor theme="5" tint="-0.249977111117893"/>
  </sheetPr>
  <dimension ref="A1:G149"/>
  <sheetViews>
    <sheetView topLeftCell="A36" zoomScale="80" zoomScaleNormal="80" workbookViewId="0">
      <selection activeCell="C137" sqref="C137"/>
    </sheetView>
  </sheetViews>
  <sheetFormatPr defaultColWidth="9.140625" defaultRowHeight="15" outlineLevelRow="1" x14ac:dyDescent="0.25"/>
  <cols>
    <col min="1" max="1" width="27" customWidth="1"/>
    <col min="2" max="2" width="42.7109375" customWidth="1"/>
    <col min="3" max="3" width="49.85546875" customWidth="1"/>
    <col min="4" max="4" width="29.28515625" customWidth="1"/>
    <col min="5" max="5" width="4.140625" customWidth="1"/>
    <col min="6" max="6" width="12.140625" style="100" customWidth="1"/>
    <col min="7" max="7" width="19.42578125" style="100" customWidth="1"/>
  </cols>
  <sheetData>
    <row r="1" spans="1:7" ht="72" customHeight="1" thickBot="1" x14ac:dyDescent="0.3">
      <c r="A1" s="183" t="s">
        <v>14</v>
      </c>
      <c r="B1" s="183"/>
      <c r="C1" s="183"/>
      <c r="D1" s="183"/>
      <c r="E1" s="183"/>
      <c r="F1" s="183"/>
      <c r="G1" s="183"/>
    </row>
    <row r="2" spans="1:7" ht="18" x14ac:dyDescent="0.25">
      <c r="A2" s="35"/>
      <c r="B2" s="36"/>
      <c r="C2" s="36"/>
      <c r="D2" s="36"/>
      <c r="E2" s="36"/>
      <c r="F2" s="37"/>
      <c r="G2" s="38"/>
    </row>
    <row r="3" spans="1:7" ht="20.25" x14ac:dyDescent="0.25">
      <c r="A3" s="177" t="s">
        <v>15</v>
      </c>
      <c r="B3" s="178"/>
      <c r="C3" s="179" t="s">
        <v>45</v>
      </c>
      <c r="D3" s="179"/>
      <c r="E3" s="179"/>
      <c r="F3" s="39"/>
      <c r="G3" s="40"/>
    </row>
    <row r="4" spans="1:7" ht="20.25" x14ac:dyDescent="0.3">
      <c r="A4" s="180" t="s">
        <v>16</v>
      </c>
      <c r="B4" s="181"/>
      <c r="C4" s="179" t="s">
        <v>46</v>
      </c>
      <c r="D4" s="179"/>
      <c r="E4" s="179"/>
      <c r="F4" s="39"/>
      <c r="G4" s="40"/>
    </row>
    <row r="5" spans="1:7" ht="20.25" x14ac:dyDescent="0.3">
      <c r="A5" s="180" t="s">
        <v>17</v>
      </c>
      <c r="B5" s="181"/>
      <c r="C5" s="184">
        <v>45832</v>
      </c>
      <c r="D5" s="184"/>
      <c r="E5" s="184"/>
      <c r="F5" s="39"/>
      <c r="G5" s="40"/>
    </row>
    <row r="6" spans="1:7" ht="20.25" x14ac:dyDescent="0.3">
      <c r="A6" s="105" t="s">
        <v>47</v>
      </c>
      <c r="B6" s="106"/>
      <c r="C6" s="182">
        <v>12</v>
      </c>
      <c r="D6" s="182"/>
      <c r="E6" s="182"/>
      <c r="F6" s="39"/>
      <c r="G6" s="40"/>
    </row>
    <row r="7" spans="1:7" ht="18.75" thickBot="1" x14ac:dyDescent="0.3">
      <c r="A7" s="41"/>
      <c r="B7" s="42"/>
      <c r="C7" s="42"/>
      <c r="D7" s="42"/>
      <c r="E7" s="86"/>
      <c r="F7" s="43"/>
      <c r="G7" s="44"/>
    </row>
    <row r="8" spans="1:7" ht="20.25" customHeight="1" x14ac:dyDescent="0.25">
      <c r="A8" s="171"/>
      <c r="B8" s="172"/>
      <c r="C8" s="172"/>
      <c r="D8" s="172"/>
      <c r="E8" s="172"/>
      <c r="F8" s="165" t="s">
        <v>19</v>
      </c>
      <c r="G8" s="166"/>
    </row>
    <row r="9" spans="1:7" ht="20.25" customHeight="1" x14ac:dyDescent="0.25">
      <c r="A9" s="173"/>
      <c r="B9" s="174"/>
      <c r="C9" s="174"/>
      <c r="D9" s="174"/>
      <c r="E9" s="174"/>
      <c r="F9" s="167"/>
      <c r="G9" s="168"/>
    </row>
    <row r="10" spans="1:7" ht="21" customHeight="1" thickBot="1" x14ac:dyDescent="0.3">
      <c r="A10" s="175"/>
      <c r="B10" s="176"/>
      <c r="C10" s="176"/>
      <c r="D10" s="176"/>
      <c r="E10" s="176"/>
      <c r="F10" s="169"/>
      <c r="G10" s="170"/>
    </row>
    <row r="11" spans="1:7" ht="17.25" customHeight="1" thickBot="1" x14ac:dyDescent="0.3">
      <c r="A11" s="45" t="s">
        <v>20</v>
      </c>
      <c r="B11" s="36"/>
      <c r="C11" s="36"/>
      <c r="D11" s="36"/>
      <c r="E11" s="36"/>
      <c r="F11" s="46"/>
      <c r="G11" s="46"/>
    </row>
    <row r="12" spans="1:7" ht="18" x14ac:dyDescent="0.25">
      <c r="A12" s="47" t="s">
        <v>21</v>
      </c>
      <c r="B12" s="155" t="s">
        <v>48</v>
      </c>
      <c r="C12" s="156"/>
      <c r="D12" s="157"/>
      <c r="E12" s="48"/>
      <c r="F12" s="49" t="s">
        <v>22</v>
      </c>
      <c r="G12" s="50">
        <f>SUM(F16:F20)</f>
        <v>2551</v>
      </c>
    </row>
    <row r="13" spans="1:7" ht="18" x14ac:dyDescent="0.25">
      <c r="A13" s="47"/>
      <c r="B13" s="158"/>
      <c r="C13" s="159"/>
      <c r="D13" s="160"/>
      <c r="E13" s="48"/>
      <c r="F13" s="51" t="s">
        <v>23</v>
      </c>
      <c r="G13" s="52">
        <f>SUMIF($B$16:$B$20,$B134,$F$16:$F$20)*F134</f>
        <v>529.23</v>
      </c>
    </row>
    <row r="14" spans="1:7" ht="18.75" thickBot="1" x14ac:dyDescent="0.3">
      <c r="A14" s="53" t="s">
        <v>24</v>
      </c>
      <c r="B14" s="161" t="s">
        <v>49</v>
      </c>
      <c r="C14" s="162"/>
      <c r="D14" s="163"/>
      <c r="E14" s="48"/>
      <c r="F14" s="54" t="s">
        <v>13</v>
      </c>
      <c r="G14" s="55">
        <f>G13+G12</f>
        <v>3080.23</v>
      </c>
    </row>
    <row r="15" spans="1:7" ht="17.25" customHeight="1" x14ac:dyDescent="0.25">
      <c r="A15" s="47"/>
      <c r="B15" s="56" t="s">
        <v>25</v>
      </c>
      <c r="C15" s="57" t="s">
        <v>50</v>
      </c>
      <c r="D15" s="57" t="s">
        <v>27</v>
      </c>
      <c r="E15" s="57"/>
      <c r="F15" s="58"/>
      <c r="G15" s="58"/>
    </row>
    <row r="16" spans="1:7" ht="17.25" customHeight="1" x14ac:dyDescent="0.25">
      <c r="A16" s="59"/>
      <c r="B16" s="60" t="s">
        <v>0</v>
      </c>
      <c r="C16" s="60" t="s">
        <v>4</v>
      </c>
      <c r="D16" s="60"/>
      <c r="E16" s="57"/>
      <c r="F16" s="164">
        <v>2301</v>
      </c>
      <c r="G16" s="164"/>
    </row>
    <row r="17" spans="1:7" ht="17.25" customHeight="1" x14ac:dyDescent="0.25">
      <c r="A17" s="59"/>
      <c r="B17" s="60" t="s">
        <v>1</v>
      </c>
      <c r="C17" s="60" t="s">
        <v>7</v>
      </c>
      <c r="D17" s="60"/>
      <c r="E17" s="57"/>
      <c r="F17" s="164">
        <v>250</v>
      </c>
      <c r="G17" s="164"/>
    </row>
    <row r="18" spans="1:7" ht="17.25" customHeight="1" x14ac:dyDescent="0.25">
      <c r="A18" s="59"/>
      <c r="B18" s="60"/>
      <c r="C18" s="60"/>
      <c r="D18" s="60"/>
      <c r="E18" s="57"/>
      <c r="F18" s="164"/>
      <c r="G18" s="164"/>
    </row>
    <row r="19" spans="1:7" ht="17.25" customHeight="1" x14ac:dyDescent="0.25">
      <c r="A19" s="59"/>
      <c r="B19" s="60"/>
      <c r="C19" s="60"/>
      <c r="D19" s="60"/>
      <c r="E19" s="57"/>
      <c r="F19" s="164"/>
      <c r="G19" s="164"/>
    </row>
    <row r="20" spans="1:7" ht="17.25" customHeight="1" x14ac:dyDescent="0.25">
      <c r="A20" s="59"/>
      <c r="B20" s="60"/>
      <c r="C20" s="60"/>
      <c r="D20" s="60"/>
      <c r="E20" s="57"/>
      <c r="F20" s="164"/>
      <c r="G20" s="164"/>
    </row>
    <row r="21" spans="1:7" ht="17.25" customHeight="1" thickBot="1" x14ac:dyDescent="0.3">
      <c r="A21" s="59"/>
      <c r="B21" s="61"/>
      <c r="C21" s="61"/>
      <c r="D21" s="61"/>
      <c r="E21" s="57"/>
      <c r="F21" s="19"/>
      <c r="G21" s="19"/>
    </row>
    <row r="22" spans="1:7" ht="17.25" customHeight="1" x14ac:dyDescent="0.25">
      <c r="A22" s="47" t="s">
        <v>28</v>
      </c>
      <c r="B22" s="155" t="s">
        <v>51</v>
      </c>
      <c r="C22" s="156"/>
      <c r="D22" s="157"/>
      <c r="E22" s="57"/>
      <c r="F22" s="49" t="s">
        <v>22</v>
      </c>
      <c r="G22" s="50">
        <f>SUM(F26:F49)</f>
        <v>5400</v>
      </c>
    </row>
    <row r="23" spans="1:7" ht="17.25" customHeight="1" x14ac:dyDescent="0.25">
      <c r="A23" s="47"/>
      <c r="B23" s="158"/>
      <c r="C23" s="159"/>
      <c r="D23" s="160"/>
      <c r="E23" s="57"/>
      <c r="F23" s="51" t="s">
        <v>23</v>
      </c>
      <c r="G23" s="52">
        <f>SUMIF($B$26:$B$49,$B134,$F$26:$F$49)*F134</f>
        <v>690</v>
      </c>
    </row>
    <row r="24" spans="1:7" ht="17.25" customHeight="1" thickBot="1" x14ac:dyDescent="0.3">
      <c r="A24" s="53" t="s">
        <v>24</v>
      </c>
      <c r="B24" s="161" t="s">
        <v>52</v>
      </c>
      <c r="C24" s="162"/>
      <c r="D24" s="163"/>
      <c r="E24" s="57"/>
      <c r="F24" s="54" t="s">
        <v>13</v>
      </c>
      <c r="G24" s="55">
        <f>G23+G22</f>
        <v>6090</v>
      </c>
    </row>
    <row r="25" spans="1:7" ht="17.25" customHeight="1" x14ac:dyDescent="0.25">
      <c r="A25" s="47"/>
      <c r="B25" s="56" t="s">
        <v>25</v>
      </c>
      <c r="C25" s="57" t="s">
        <v>50</v>
      </c>
      <c r="D25" s="57" t="s">
        <v>27</v>
      </c>
      <c r="E25" s="57"/>
      <c r="F25" s="58"/>
      <c r="G25" s="58"/>
    </row>
    <row r="26" spans="1:7" ht="17.25" customHeight="1" x14ac:dyDescent="0.25">
      <c r="A26" s="59"/>
      <c r="B26" s="60" t="s">
        <v>0</v>
      </c>
      <c r="C26" s="60" t="s">
        <v>4</v>
      </c>
      <c r="D26" s="60" t="s">
        <v>53</v>
      </c>
      <c r="E26" s="57"/>
      <c r="F26" s="154">
        <v>300</v>
      </c>
      <c r="G26" s="154"/>
    </row>
    <row r="27" spans="1:7" ht="17.25" customHeight="1" x14ac:dyDescent="0.25">
      <c r="A27" s="59"/>
      <c r="B27" s="60" t="s">
        <v>1</v>
      </c>
      <c r="C27" s="60" t="s">
        <v>7</v>
      </c>
      <c r="D27" s="60" t="s">
        <v>53</v>
      </c>
      <c r="E27" s="57"/>
      <c r="F27" s="154">
        <v>150</v>
      </c>
      <c r="G27" s="154"/>
    </row>
    <row r="28" spans="1:7" ht="17.25" customHeight="1" x14ac:dyDescent="0.25">
      <c r="A28" s="59"/>
      <c r="B28" s="60" t="s">
        <v>0</v>
      </c>
      <c r="C28" s="60" t="s">
        <v>4</v>
      </c>
      <c r="D28" s="60" t="s">
        <v>54</v>
      </c>
      <c r="E28" s="57"/>
      <c r="F28" s="154">
        <v>300</v>
      </c>
      <c r="G28" s="154"/>
    </row>
    <row r="29" spans="1:7" ht="17.25" customHeight="1" x14ac:dyDescent="0.25">
      <c r="A29" s="59"/>
      <c r="B29" s="60" t="s">
        <v>1</v>
      </c>
      <c r="C29" s="60" t="s">
        <v>7</v>
      </c>
      <c r="D29" s="60" t="s">
        <v>54</v>
      </c>
      <c r="E29" s="57"/>
      <c r="F29" s="154">
        <v>150</v>
      </c>
      <c r="G29" s="154"/>
    </row>
    <row r="30" spans="1:7" ht="17.25" customHeight="1" x14ac:dyDescent="0.25">
      <c r="A30" s="59"/>
      <c r="B30" s="60" t="s">
        <v>0</v>
      </c>
      <c r="C30" s="60" t="s">
        <v>4</v>
      </c>
      <c r="D30" s="60" t="s">
        <v>55</v>
      </c>
      <c r="E30" s="57"/>
      <c r="F30" s="154">
        <v>300</v>
      </c>
      <c r="G30" s="154"/>
    </row>
    <row r="31" spans="1:7" ht="17.25" customHeight="1" x14ac:dyDescent="0.25">
      <c r="A31" s="59"/>
      <c r="B31" s="60" t="s">
        <v>1</v>
      </c>
      <c r="C31" s="60" t="s">
        <v>7</v>
      </c>
      <c r="D31" s="60" t="s">
        <v>55</v>
      </c>
      <c r="E31" s="57"/>
      <c r="F31" s="154">
        <v>150</v>
      </c>
      <c r="G31" s="154"/>
    </row>
    <row r="32" spans="1:7" ht="17.25" customHeight="1" x14ac:dyDescent="0.25">
      <c r="A32" s="59"/>
      <c r="B32" s="60" t="s">
        <v>0</v>
      </c>
      <c r="C32" s="60" t="s">
        <v>4</v>
      </c>
      <c r="D32" s="60" t="s">
        <v>56</v>
      </c>
      <c r="E32" s="57"/>
      <c r="F32" s="154">
        <v>300</v>
      </c>
      <c r="G32" s="154"/>
    </row>
    <row r="33" spans="1:7" ht="17.25" customHeight="1" x14ac:dyDescent="0.25">
      <c r="A33" s="59"/>
      <c r="B33" s="60" t="s">
        <v>1</v>
      </c>
      <c r="C33" s="60" t="s">
        <v>7</v>
      </c>
      <c r="D33" s="60" t="s">
        <v>56</v>
      </c>
      <c r="E33" s="57"/>
      <c r="F33" s="154">
        <v>150</v>
      </c>
      <c r="G33" s="154"/>
    </row>
    <row r="34" spans="1:7" ht="17.25" customHeight="1" x14ac:dyDescent="0.25">
      <c r="A34" s="59"/>
      <c r="B34" s="60" t="s">
        <v>0</v>
      </c>
      <c r="C34" s="60" t="s">
        <v>4</v>
      </c>
      <c r="D34" s="60" t="s">
        <v>57</v>
      </c>
      <c r="E34" s="57"/>
      <c r="F34" s="154">
        <v>300</v>
      </c>
      <c r="G34" s="154"/>
    </row>
    <row r="35" spans="1:7" ht="17.25" customHeight="1" x14ac:dyDescent="0.25">
      <c r="A35" s="59"/>
      <c r="B35" s="60" t="s">
        <v>1</v>
      </c>
      <c r="C35" s="60" t="s">
        <v>7</v>
      </c>
      <c r="D35" s="60" t="s">
        <v>57</v>
      </c>
      <c r="E35" s="57"/>
      <c r="F35" s="154">
        <v>150</v>
      </c>
      <c r="G35" s="154"/>
    </row>
    <row r="36" spans="1:7" ht="17.25" customHeight="1" x14ac:dyDescent="0.25">
      <c r="A36" s="59"/>
      <c r="B36" s="60" t="s">
        <v>0</v>
      </c>
      <c r="C36" s="60" t="s">
        <v>4</v>
      </c>
      <c r="D36" s="60" t="s">
        <v>58</v>
      </c>
      <c r="E36" s="57"/>
      <c r="F36" s="154">
        <v>300</v>
      </c>
      <c r="G36" s="154"/>
    </row>
    <row r="37" spans="1:7" ht="17.25" customHeight="1" x14ac:dyDescent="0.25">
      <c r="A37" s="59"/>
      <c r="B37" s="60" t="s">
        <v>1</v>
      </c>
      <c r="C37" s="60" t="s">
        <v>7</v>
      </c>
      <c r="D37" s="60" t="s">
        <v>58</v>
      </c>
      <c r="E37" s="57"/>
      <c r="F37" s="154">
        <v>150</v>
      </c>
      <c r="G37" s="154"/>
    </row>
    <row r="38" spans="1:7" ht="17.25" customHeight="1" x14ac:dyDescent="0.25">
      <c r="A38" s="59"/>
      <c r="B38" s="60" t="s">
        <v>0</v>
      </c>
      <c r="C38" s="60" t="s">
        <v>4</v>
      </c>
      <c r="D38" s="60" t="s">
        <v>59</v>
      </c>
      <c r="E38" s="57"/>
      <c r="F38" s="154">
        <v>300</v>
      </c>
      <c r="G38" s="154"/>
    </row>
    <row r="39" spans="1:7" ht="17.25" customHeight="1" x14ac:dyDescent="0.25">
      <c r="A39" s="59"/>
      <c r="B39" s="60" t="s">
        <v>1</v>
      </c>
      <c r="C39" s="60" t="s">
        <v>7</v>
      </c>
      <c r="D39" s="60" t="s">
        <v>59</v>
      </c>
      <c r="E39" s="57"/>
      <c r="F39" s="154">
        <v>150</v>
      </c>
      <c r="G39" s="154"/>
    </row>
    <row r="40" spans="1:7" ht="17.25" customHeight="1" x14ac:dyDescent="0.25">
      <c r="A40" s="59"/>
      <c r="B40" s="60" t="s">
        <v>0</v>
      </c>
      <c r="C40" s="60" t="s">
        <v>4</v>
      </c>
      <c r="D40" s="60" t="s">
        <v>60</v>
      </c>
      <c r="E40" s="57"/>
      <c r="F40" s="154">
        <v>300</v>
      </c>
      <c r="G40" s="154"/>
    </row>
    <row r="41" spans="1:7" ht="17.25" customHeight="1" x14ac:dyDescent="0.25">
      <c r="A41" s="59"/>
      <c r="B41" s="60" t="s">
        <v>1</v>
      </c>
      <c r="C41" s="60" t="s">
        <v>7</v>
      </c>
      <c r="D41" s="60" t="s">
        <v>60</v>
      </c>
      <c r="E41" s="57"/>
      <c r="F41" s="154">
        <v>150</v>
      </c>
      <c r="G41" s="154"/>
    </row>
    <row r="42" spans="1:7" ht="17.25" customHeight="1" x14ac:dyDescent="0.25">
      <c r="A42" s="59"/>
      <c r="B42" s="60" t="s">
        <v>1</v>
      </c>
      <c r="C42" s="60" t="s">
        <v>7</v>
      </c>
      <c r="D42" s="60" t="s">
        <v>61</v>
      </c>
      <c r="E42" s="57"/>
      <c r="F42" s="154">
        <v>300</v>
      </c>
      <c r="G42" s="154"/>
    </row>
    <row r="43" spans="1:7" ht="17.25" customHeight="1" x14ac:dyDescent="0.25">
      <c r="A43" s="59"/>
      <c r="B43" s="60" t="s">
        <v>0</v>
      </c>
      <c r="C43" s="60" t="s">
        <v>4</v>
      </c>
      <c r="D43" s="60" t="s">
        <v>61</v>
      </c>
      <c r="E43" s="57"/>
      <c r="F43" s="154">
        <v>150</v>
      </c>
      <c r="G43" s="154"/>
    </row>
    <row r="44" spans="1:7" ht="17.25" customHeight="1" x14ac:dyDescent="0.25">
      <c r="A44" s="59"/>
      <c r="B44" s="60" t="s">
        <v>1</v>
      </c>
      <c r="C44" s="60" t="s">
        <v>7</v>
      </c>
      <c r="D44" s="60" t="s">
        <v>62</v>
      </c>
      <c r="E44" s="57"/>
      <c r="F44" s="154">
        <v>300</v>
      </c>
      <c r="G44" s="154"/>
    </row>
    <row r="45" spans="1:7" ht="17.25" customHeight="1" x14ac:dyDescent="0.25">
      <c r="A45" s="59"/>
      <c r="B45" s="60" t="s">
        <v>0</v>
      </c>
      <c r="C45" s="60" t="s">
        <v>4</v>
      </c>
      <c r="D45" s="60" t="s">
        <v>62</v>
      </c>
      <c r="E45" s="57"/>
      <c r="F45" s="154">
        <v>150</v>
      </c>
      <c r="G45" s="154"/>
    </row>
    <row r="46" spans="1:7" ht="17.25" customHeight="1" x14ac:dyDescent="0.25">
      <c r="A46" s="59"/>
      <c r="B46" s="60" t="s">
        <v>1</v>
      </c>
      <c r="C46" s="60" t="s">
        <v>7</v>
      </c>
      <c r="D46" s="60" t="s">
        <v>63</v>
      </c>
      <c r="E46" s="57"/>
      <c r="F46" s="154">
        <v>300</v>
      </c>
      <c r="G46" s="154"/>
    </row>
    <row r="47" spans="1:7" ht="17.25" customHeight="1" x14ac:dyDescent="0.25">
      <c r="A47" s="59"/>
      <c r="B47" s="60" t="s">
        <v>0</v>
      </c>
      <c r="C47" s="60" t="s">
        <v>4</v>
      </c>
      <c r="D47" s="60" t="s">
        <v>63</v>
      </c>
      <c r="E47" s="57"/>
      <c r="F47" s="154">
        <v>150</v>
      </c>
      <c r="G47" s="154"/>
    </row>
    <row r="48" spans="1:7" ht="17.25" customHeight="1" x14ac:dyDescent="0.25">
      <c r="A48" s="59"/>
      <c r="B48" s="60" t="s">
        <v>1</v>
      </c>
      <c r="C48" s="60" t="s">
        <v>7</v>
      </c>
      <c r="D48" s="60" t="s">
        <v>64</v>
      </c>
      <c r="E48" s="57"/>
      <c r="F48" s="154">
        <v>300</v>
      </c>
      <c r="G48" s="154"/>
    </row>
    <row r="49" spans="1:7" ht="17.25" customHeight="1" x14ac:dyDescent="0.25">
      <c r="A49" s="59"/>
      <c r="B49" s="60" t="s">
        <v>0</v>
      </c>
      <c r="C49" s="60" t="s">
        <v>4</v>
      </c>
      <c r="D49" s="60" t="s">
        <v>64</v>
      </c>
      <c r="E49" s="57"/>
      <c r="F49" s="154">
        <v>150</v>
      </c>
      <c r="G49" s="154"/>
    </row>
    <row r="50" spans="1:7" ht="17.25" customHeight="1" thickBot="1" x14ac:dyDescent="0.3">
      <c r="A50" s="59"/>
      <c r="B50" s="61"/>
      <c r="C50" s="61"/>
      <c r="D50" s="61"/>
      <c r="E50" s="57"/>
      <c r="F50" s="19"/>
      <c r="G50" s="19"/>
    </row>
    <row r="51" spans="1:7" ht="17.25" customHeight="1" x14ac:dyDescent="0.25">
      <c r="A51" s="47" t="s">
        <v>65</v>
      </c>
      <c r="B51" s="155" t="s">
        <v>66</v>
      </c>
      <c r="C51" s="156"/>
      <c r="D51" s="157"/>
      <c r="E51" s="57"/>
      <c r="F51" s="49" t="s">
        <v>22</v>
      </c>
      <c r="G51" s="50">
        <f>SUM(F55:F59)</f>
        <v>11650</v>
      </c>
    </row>
    <row r="52" spans="1:7" ht="18" x14ac:dyDescent="0.25">
      <c r="A52" s="47"/>
      <c r="B52" s="158"/>
      <c r="C52" s="159"/>
      <c r="D52" s="160"/>
      <c r="E52" s="57"/>
      <c r="F52" s="51" t="s">
        <v>23</v>
      </c>
      <c r="G52" s="52">
        <f>SUMIF($B$55:$B$59,$B134,$F$55:$F$59)*F134</f>
        <v>2525.86</v>
      </c>
    </row>
    <row r="53" spans="1:7" ht="17.25" customHeight="1" thickBot="1" x14ac:dyDescent="0.3">
      <c r="A53" s="53" t="s">
        <v>24</v>
      </c>
      <c r="B53" s="161" t="s">
        <v>67</v>
      </c>
      <c r="C53" s="162"/>
      <c r="D53" s="163"/>
      <c r="E53" s="57"/>
      <c r="F53" s="54" t="s">
        <v>13</v>
      </c>
      <c r="G53" s="55">
        <f>G52+G51</f>
        <v>14175.86</v>
      </c>
    </row>
    <row r="54" spans="1:7" ht="17.25" customHeight="1" x14ac:dyDescent="0.25">
      <c r="A54" s="47"/>
      <c r="B54" s="56" t="s">
        <v>25</v>
      </c>
      <c r="C54" s="57" t="s">
        <v>50</v>
      </c>
      <c r="D54" s="57" t="s">
        <v>27</v>
      </c>
      <c r="E54" s="57"/>
      <c r="F54" s="58"/>
      <c r="G54" s="58"/>
    </row>
    <row r="55" spans="1:7" ht="17.25" customHeight="1" x14ac:dyDescent="0.25">
      <c r="A55" s="59"/>
      <c r="B55" s="60" t="s">
        <v>0</v>
      </c>
      <c r="C55" s="60" t="s">
        <v>4</v>
      </c>
      <c r="D55" s="60"/>
      <c r="E55" s="57"/>
      <c r="F55" s="154">
        <v>10982</v>
      </c>
      <c r="G55" s="154"/>
    </row>
    <row r="56" spans="1:7" ht="17.25" customHeight="1" x14ac:dyDescent="0.25">
      <c r="A56" s="59"/>
      <c r="B56" s="60" t="s">
        <v>1</v>
      </c>
      <c r="C56" s="60" t="s">
        <v>10</v>
      </c>
      <c r="D56" s="60" t="s">
        <v>68</v>
      </c>
      <c r="E56" s="57"/>
      <c r="F56" s="154">
        <v>500</v>
      </c>
      <c r="G56" s="154"/>
    </row>
    <row r="57" spans="1:7" ht="36" x14ac:dyDescent="0.25">
      <c r="A57" s="59"/>
      <c r="B57" s="60" t="s">
        <v>1</v>
      </c>
      <c r="C57" s="60" t="s">
        <v>12</v>
      </c>
      <c r="D57" s="60" t="s">
        <v>69</v>
      </c>
      <c r="E57" s="57"/>
      <c r="F57" s="154">
        <v>168</v>
      </c>
      <c r="G57" s="154"/>
    </row>
    <row r="58" spans="1:7" ht="17.25" customHeight="1" x14ac:dyDescent="0.25">
      <c r="A58" s="59"/>
      <c r="B58" s="60"/>
      <c r="C58" s="60"/>
      <c r="D58" s="60"/>
      <c r="E58" s="57"/>
      <c r="F58" s="154"/>
      <c r="G58" s="154"/>
    </row>
    <row r="59" spans="1:7" ht="17.25" customHeight="1" x14ac:dyDescent="0.25">
      <c r="A59" s="59"/>
      <c r="B59" s="60"/>
      <c r="C59" s="60"/>
      <c r="D59" s="60"/>
      <c r="E59" s="57"/>
      <c r="F59" s="154"/>
      <c r="G59" s="154"/>
    </row>
    <row r="60" spans="1:7" ht="17.25" customHeight="1" thickBot="1" x14ac:dyDescent="0.3">
      <c r="A60" s="59"/>
      <c r="B60" s="61"/>
      <c r="C60" s="61"/>
      <c r="D60" s="61"/>
      <c r="E60" s="57"/>
      <c r="F60" s="19"/>
      <c r="G60" s="19"/>
    </row>
    <row r="61" spans="1:7" ht="17.25" customHeight="1" x14ac:dyDescent="0.25">
      <c r="A61" s="47" t="s">
        <v>70</v>
      </c>
      <c r="B61" s="155" t="s">
        <v>71</v>
      </c>
      <c r="C61" s="156"/>
      <c r="D61" s="157"/>
      <c r="E61" s="57"/>
      <c r="F61" s="49" t="s">
        <v>22</v>
      </c>
      <c r="G61" s="50">
        <f>SUM(F65:F69)</f>
        <v>590780</v>
      </c>
    </row>
    <row r="62" spans="1:7" ht="18" x14ac:dyDescent="0.25">
      <c r="A62" s="47"/>
      <c r="B62" s="158"/>
      <c r="C62" s="159"/>
      <c r="D62" s="160"/>
      <c r="E62" s="57"/>
      <c r="F62" s="51" t="s">
        <v>23</v>
      </c>
      <c r="G62" s="52">
        <f>SUMIF($B$65:$B$69,$B134,$F$65:$F$69)*F134</f>
        <v>3054.4</v>
      </c>
    </row>
    <row r="63" spans="1:7" ht="17.25" customHeight="1" thickBot="1" x14ac:dyDescent="0.3">
      <c r="A63" s="53" t="s">
        <v>24</v>
      </c>
      <c r="B63" s="161" t="s">
        <v>72</v>
      </c>
      <c r="C63" s="162"/>
      <c r="D63" s="163"/>
      <c r="E63" s="57"/>
      <c r="F63" s="54" t="s">
        <v>13</v>
      </c>
      <c r="G63" s="55">
        <f>G62+G61</f>
        <v>593834.4</v>
      </c>
    </row>
    <row r="64" spans="1:7" ht="17.25" customHeight="1" x14ac:dyDescent="0.25">
      <c r="A64" s="47"/>
      <c r="B64" s="56" t="s">
        <v>25</v>
      </c>
      <c r="C64" s="57" t="s">
        <v>50</v>
      </c>
      <c r="D64" s="57" t="s">
        <v>27</v>
      </c>
      <c r="E64" s="57"/>
      <c r="F64" s="58"/>
      <c r="G64" s="58"/>
    </row>
    <row r="65" spans="1:7" ht="36" x14ac:dyDescent="0.25">
      <c r="A65" s="59"/>
      <c r="B65" s="60" t="s">
        <v>0</v>
      </c>
      <c r="C65" s="60" t="s">
        <v>4</v>
      </c>
      <c r="D65" s="60" t="s">
        <v>73</v>
      </c>
      <c r="E65" s="57"/>
      <c r="F65" s="154">
        <v>13280</v>
      </c>
      <c r="G65" s="154"/>
    </row>
    <row r="66" spans="1:7" ht="17.25" customHeight="1" x14ac:dyDescent="0.25">
      <c r="A66" s="59"/>
      <c r="B66" s="60" t="s">
        <v>2</v>
      </c>
      <c r="C66" s="60" t="s">
        <v>6</v>
      </c>
      <c r="D66" s="60" t="s">
        <v>74</v>
      </c>
      <c r="E66" s="57"/>
      <c r="F66" s="154">
        <f>350*1500</f>
        <v>525000</v>
      </c>
      <c r="G66" s="154"/>
    </row>
    <row r="67" spans="1:7" ht="17.25" customHeight="1" x14ac:dyDescent="0.25">
      <c r="A67" s="59"/>
      <c r="B67" s="60" t="s">
        <v>1</v>
      </c>
      <c r="C67" s="60" t="s">
        <v>6</v>
      </c>
      <c r="D67" s="60" t="s">
        <v>75</v>
      </c>
      <c r="E67" s="57"/>
      <c r="F67" s="154">
        <f>1050*50</f>
        <v>52500</v>
      </c>
      <c r="G67" s="154"/>
    </row>
    <row r="68" spans="1:7" ht="17.25" customHeight="1" x14ac:dyDescent="0.25">
      <c r="A68" s="59"/>
      <c r="B68" s="60"/>
      <c r="C68" s="60"/>
      <c r="D68" s="60"/>
      <c r="E68" s="57"/>
      <c r="F68" s="154"/>
      <c r="G68" s="154"/>
    </row>
    <row r="69" spans="1:7" ht="17.25" customHeight="1" x14ac:dyDescent="0.25">
      <c r="A69" s="59"/>
      <c r="B69" s="60"/>
      <c r="C69" s="60"/>
      <c r="D69" s="60"/>
      <c r="E69" s="57"/>
      <c r="F69" s="154"/>
      <c r="G69" s="154"/>
    </row>
    <row r="70" spans="1:7" ht="17.25" customHeight="1" thickBot="1" x14ac:dyDescent="0.3">
      <c r="A70" s="62"/>
      <c r="B70" s="56"/>
      <c r="C70" s="57"/>
      <c r="D70" s="57"/>
      <c r="E70" s="57"/>
      <c r="F70" s="19"/>
      <c r="G70" s="19"/>
    </row>
    <row r="71" spans="1:7" ht="17.25" customHeight="1" x14ac:dyDescent="0.25">
      <c r="A71" s="47" t="s">
        <v>29</v>
      </c>
      <c r="B71" s="155" t="s">
        <v>76</v>
      </c>
      <c r="C71" s="156"/>
      <c r="D71" s="157"/>
      <c r="E71" s="57"/>
      <c r="F71" s="49" t="s">
        <v>22</v>
      </c>
      <c r="G71" s="50">
        <f>SUM(F75:F79)</f>
        <v>46200</v>
      </c>
    </row>
    <row r="72" spans="1:7" ht="17.25" customHeight="1" x14ac:dyDescent="0.25">
      <c r="A72" s="47"/>
      <c r="B72" s="158"/>
      <c r="C72" s="159"/>
      <c r="D72" s="160"/>
      <c r="E72" s="57"/>
      <c r="F72" s="51" t="s">
        <v>23</v>
      </c>
      <c r="G72" s="52">
        <f>SUMIF($B$75:$B$79,$B134,$F$75:$F$79)*F134</f>
        <v>10626</v>
      </c>
    </row>
    <row r="73" spans="1:7" ht="17.25" customHeight="1" thickBot="1" x14ac:dyDescent="0.3">
      <c r="A73" s="53" t="s">
        <v>24</v>
      </c>
      <c r="B73" s="161" t="s">
        <v>77</v>
      </c>
      <c r="C73" s="162"/>
      <c r="D73" s="163"/>
      <c r="E73" s="57"/>
      <c r="F73" s="54" t="s">
        <v>13</v>
      </c>
      <c r="G73" s="55">
        <f>G72+G71</f>
        <v>56826</v>
      </c>
    </row>
    <row r="74" spans="1:7" ht="17.25" customHeight="1" x14ac:dyDescent="0.25">
      <c r="A74" s="47"/>
      <c r="B74" s="56" t="s">
        <v>25</v>
      </c>
      <c r="C74" s="57" t="s">
        <v>50</v>
      </c>
      <c r="D74" s="57" t="s">
        <v>27</v>
      </c>
      <c r="E74" s="57"/>
      <c r="F74" s="58"/>
      <c r="G74" s="58"/>
    </row>
    <row r="75" spans="1:7" ht="36" x14ac:dyDescent="0.25">
      <c r="A75" s="59"/>
      <c r="B75" s="60" t="s">
        <v>0</v>
      </c>
      <c r="C75" s="60" t="s">
        <v>4</v>
      </c>
      <c r="D75" s="60" t="s">
        <v>78</v>
      </c>
      <c r="E75" s="57"/>
      <c r="F75" s="154">
        <v>38200</v>
      </c>
      <c r="G75" s="154"/>
    </row>
    <row r="76" spans="1:7" ht="17.25" customHeight="1" x14ac:dyDescent="0.25">
      <c r="A76" s="59"/>
      <c r="B76" s="60" t="s">
        <v>0</v>
      </c>
      <c r="C76" s="60" t="s">
        <v>4</v>
      </c>
      <c r="D76" s="60" t="s">
        <v>79</v>
      </c>
      <c r="E76" s="57"/>
      <c r="F76" s="154">
        <v>8000</v>
      </c>
      <c r="G76" s="154"/>
    </row>
    <row r="77" spans="1:7" ht="17.25" customHeight="1" x14ac:dyDescent="0.25">
      <c r="A77" s="59"/>
      <c r="B77" s="60"/>
      <c r="C77" s="60"/>
      <c r="D77" s="60"/>
      <c r="E77" s="57"/>
      <c r="F77" s="154"/>
      <c r="G77" s="154"/>
    </row>
    <row r="78" spans="1:7" ht="17.25" customHeight="1" x14ac:dyDescent="0.25">
      <c r="A78" s="59"/>
      <c r="B78" s="60"/>
      <c r="C78" s="60"/>
      <c r="D78" s="60"/>
      <c r="E78" s="57"/>
      <c r="F78" s="154"/>
      <c r="G78" s="154"/>
    </row>
    <row r="79" spans="1:7" ht="17.25" customHeight="1" x14ac:dyDescent="0.25">
      <c r="A79" s="59"/>
      <c r="B79" s="60"/>
      <c r="C79" s="60"/>
      <c r="D79" s="60"/>
      <c r="E79" s="57"/>
      <c r="F79" s="154"/>
      <c r="G79" s="154"/>
    </row>
    <row r="80" spans="1:7" ht="17.25" customHeight="1" thickBot="1" x14ac:dyDescent="0.3">
      <c r="A80" s="62"/>
      <c r="B80" s="56"/>
      <c r="C80" s="57"/>
      <c r="D80" s="57"/>
      <c r="E80" s="57"/>
      <c r="F80" s="19"/>
      <c r="G80" s="19"/>
    </row>
    <row r="81" spans="1:7" ht="17.25" hidden="1" customHeight="1" outlineLevel="1" x14ac:dyDescent="0.25">
      <c r="A81" s="63" t="s">
        <v>31</v>
      </c>
      <c r="B81" s="155"/>
      <c r="C81" s="156"/>
      <c r="D81" s="157"/>
      <c r="E81" s="64"/>
      <c r="F81" s="49" t="s">
        <v>22</v>
      </c>
      <c r="G81" s="50">
        <f>SUM(F85:F89)</f>
        <v>0</v>
      </c>
    </row>
    <row r="82" spans="1:7" ht="17.25" hidden="1" customHeight="1" outlineLevel="1" x14ac:dyDescent="0.25">
      <c r="A82" s="65"/>
      <c r="B82" s="158"/>
      <c r="C82" s="159"/>
      <c r="D82" s="160"/>
      <c r="E82" s="57"/>
      <c r="F82" s="51" t="s">
        <v>23</v>
      </c>
      <c r="G82" s="52">
        <f>SUMIF($B$85:$B$89,$B134,$F$85:$F$89)*F134</f>
        <v>0</v>
      </c>
    </row>
    <row r="83" spans="1:7" ht="17.25" hidden="1" customHeight="1" outlineLevel="1" thickBot="1" x14ac:dyDescent="0.3">
      <c r="A83" s="53" t="s">
        <v>24</v>
      </c>
      <c r="B83" s="161"/>
      <c r="C83" s="162"/>
      <c r="D83" s="163"/>
      <c r="E83" s="57"/>
      <c r="F83" s="54" t="s">
        <v>13</v>
      </c>
      <c r="G83" s="55">
        <f>G82+G81</f>
        <v>0</v>
      </c>
    </row>
    <row r="84" spans="1:7" ht="17.25" hidden="1" customHeight="1" outlineLevel="1" x14ac:dyDescent="0.25">
      <c r="A84" s="65"/>
      <c r="B84" s="56" t="s">
        <v>25</v>
      </c>
      <c r="C84" s="57" t="s">
        <v>50</v>
      </c>
      <c r="D84" s="57" t="s">
        <v>27</v>
      </c>
      <c r="E84" s="57"/>
      <c r="F84" s="58"/>
      <c r="G84" s="58"/>
    </row>
    <row r="85" spans="1:7" ht="17.25" hidden="1" customHeight="1" outlineLevel="1" x14ac:dyDescent="0.25">
      <c r="A85" s="66"/>
      <c r="B85" s="60"/>
      <c r="C85" s="60"/>
      <c r="D85" s="60"/>
      <c r="E85" s="57"/>
      <c r="F85" s="154"/>
      <c r="G85" s="154"/>
    </row>
    <row r="86" spans="1:7" ht="17.25" hidden="1" customHeight="1" outlineLevel="1" x14ac:dyDescent="0.25">
      <c r="A86" s="66"/>
      <c r="B86" s="60"/>
      <c r="C86" s="60"/>
      <c r="D86" s="60"/>
      <c r="E86" s="57"/>
      <c r="F86" s="154"/>
      <c r="G86" s="154"/>
    </row>
    <row r="87" spans="1:7" ht="17.25" hidden="1" customHeight="1" outlineLevel="1" x14ac:dyDescent="0.25">
      <c r="A87" s="66"/>
      <c r="B87" s="60"/>
      <c r="C87" s="60"/>
      <c r="D87" s="60"/>
      <c r="E87" s="57"/>
      <c r="F87" s="154"/>
      <c r="G87" s="154"/>
    </row>
    <row r="88" spans="1:7" ht="17.25" hidden="1" customHeight="1" outlineLevel="1" x14ac:dyDescent="0.25">
      <c r="A88" s="66"/>
      <c r="B88" s="60"/>
      <c r="C88" s="60"/>
      <c r="D88" s="60"/>
      <c r="E88" s="57"/>
      <c r="F88" s="154"/>
      <c r="G88" s="154"/>
    </row>
    <row r="89" spans="1:7" ht="17.25" hidden="1" customHeight="1" outlineLevel="1" x14ac:dyDescent="0.25">
      <c r="A89" s="66"/>
      <c r="B89" s="60"/>
      <c r="C89" s="60"/>
      <c r="D89" s="60"/>
      <c r="E89" s="57"/>
      <c r="F89" s="154"/>
      <c r="G89" s="154"/>
    </row>
    <row r="90" spans="1:7" ht="17.25" hidden="1" customHeight="1" outlineLevel="1" thickBot="1" x14ac:dyDescent="0.3">
      <c r="A90" s="66"/>
      <c r="B90" s="61"/>
      <c r="C90" s="61"/>
      <c r="D90" s="61"/>
      <c r="E90" s="57"/>
      <c r="F90" s="19"/>
      <c r="G90" s="19"/>
    </row>
    <row r="91" spans="1:7" ht="17.25" hidden="1" customHeight="1" outlineLevel="1" x14ac:dyDescent="0.25">
      <c r="A91" s="65" t="s">
        <v>32</v>
      </c>
      <c r="B91" s="155"/>
      <c r="C91" s="156"/>
      <c r="D91" s="157"/>
      <c r="E91" s="57"/>
      <c r="F91" s="49" t="s">
        <v>22</v>
      </c>
      <c r="G91" s="50">
        <f>SUM(F95:F99)</f>
        <v>0</v>
      </c>
    </row>
    <row r="92" spans="1:7" ht="17.25" hidden="1" customHeight="1" outlineLevel="1" x14ac:dyDescent="0.25">
      <c r="A92" s="65"/>
      <c r="B92" s="158"/>
      <c r="C92" s="159"/>
      <c r="D92" s="160"/>
      <c r="E92" s="57"/>
      <c r="F92" s="51" t="s">
        <v>23</v>
      </c>
      <c r="G92" s="52">
        <f>SUMIF($B$16:$B$20,$B194,$F$16:$F$20)*F194</f>
        <v>0</v>
      </c>
    </row>
    <row r="93" spans="1:7" ht="17.25" hidden="1" customHeight="1" outlineLevel="1" thickBot="1" x14ac:dyDescent="0.3">
      <c r="A93" s="53" t="s">
        <v>24</v>
      </c>
      <c r="B93" s="161"/>
      <c r="C93" s="162"/>
      <c r="D93" s="163"/>
      <c r="E93" s="57"/>
      <c r="F93" s="54" t="s">
        <v>13</v>
      </c>
      <c r="G93" s="55">
        <f>G92+G91</f>
        <v>0</v>
      </c>
    </row>
    <row r="94" spans="1:7" ht="17.25" hidden="1" customHeight="1" outlineLevel="1" x14ac:dyDescent="0.25">
      <c r="A94" s="65"/>
      <c r="B94" s="56" t="s">
        <v>25</v>
      </c>
      <c r="C94" s="57" t="s">
        <v>50</v>
      </c>
      <c r="D94" s="57" t="s">
        <v>27</v>
      </c>
      <c r="E94" s="57"/>
      <c r="F94" s="58"/>
      <c r="G94" s="58"/>
    </row>
    <row r="95" spans="1:7" ht="17.25" hidden="1" customHeight="1" outlineLevel="1" x14ac:dyDescent="0.25">
      <c r="A95" s="66"/>
      <c r="B95" s="60"/>
      <c r="C95" s="60"/>
      <c r="D95" s="60"/>
      <c r="E95" s="57"/>
      <c r="F95" s="154"/>
      <c r="G95" s="154"/>
    </row>
    <row r="96" spans="1:7" ht="17.25" hidden="1" customHeight="1" outlineLevel="1" x14ac:dyDescent="0.25">
      <c r="A96" s="66"/>
      <c r="B96" s="60"/>
      <c r="C96" s="60"/>
      <c r="D96" s="60"/>
      <c r="E96" s="57"/>
      <c r="F96" s="154"/>
      <c r="G96" s="154"/>
    </row>
    <row r="97" spans="1:7" ht="17.25" hidden="1" customHeight="1" outlineLevel="1" x14ac:dyDescent="0.25">
      <c r="A97" s="66"/>
      <c r="B97" s="60"/>
      <c r="C97" s="60"/>
      <c r="D97" s="60"/>
      <c r="E97" s="57"/>
      <c r="F97" s="154"/>
      <c r="G97" s="154"/>
    </row>
    <row r="98" spans="1:7" ht="17.25" hidden="1" customHeight="1" outlineLevel="1" x14ac:dyDescent="0.25">
      <c r="A98" s="66"/>
      <c r="B98" s="60"/>
      <c r="C98" s="60"/>
      <c r="D98" s="60"/>
      <c r="E98" s="57"/>
      <c r="F98" s="154"/>
      <c r="G98" s="154"/>
    </row>
    <row r="99" spans="1:7" ht="17.25" hidden="1" customHeight="1" outlineLevel="1" x14ac:dyDescent="0.25">
      <c r="A99" s="66"/>
      <c r="B99" s="60"/>
      <c r="C99" s="60"/>
      <c r="D99" s="60"/>
      <c r="E99" s="57"/>
      <c r="F99" s="154"/>
      <c r="G99" s="154"/>
    </row>
    <row r="100" spans="1:7" ht="17.25" hidden="1" customHeight="1" outlineLevel="1" thickBot="1" x14ac:dyDescent="0.3">
      <c r="A100" s="66"/>
      <c r="B100" s="61"/>
      <c r="C100" s="61"/>
      <c r="D100" s="61"/>
      <c r="E100" s="57"/>
      <c r="F100" s="19"/>
      <c r="G100" s="19"/>
    </row>
    <row r="101" spans="1:7" ht="17.25" hidden="1" customHeight="1" outlineLevel="1" x14ac:dyDescent="0.25">
      <c r="A101" s="65" t="s">
        <v>33</v>
      </c>
      <c r="B101" s="155"/>
      <c r="C101" s="156"/>
      <c r="D101" s="157"/>
      <c r="E101" s="57"/>
      <c r="F101" s="49" t="s">
        <v>22</v>
      </c>
      <c r="G101" s="50">
        <f>SUM(F105:F109)</f>
        <v>0</v>
      </c>
    </row>
    <row r="102" spans="1:7" ht="17.25" hidden="1" customHeight="1" outlineLevel="1" x14ac:dyDescent="0.25">
      <c r="A102" s="65"/>
      <c r="B102" s="158"/>
      <c r="C102" s="159"/>
      <c r="D102" s="160"/>
      <c r="E102" s="57"/>
      <c r="F102" s="51" t="s">
        <v>23</v>
      </c>
      <c r="G102" s="52">
        <f>SUMIF($B$16:$B$20,$B204,$F$16:$F$20)*F204</f>
        <v>0</v>
      </c>
    </row>
    <row r="103" spans="1:7" ht="17.25" hidden="1" customHeight="1" outlineLevel="1" thickBot="1" x14ac:dyDescent="0.3">
      <c r="A103" s="53" t="s">
        <v>24</v>
      </c>
      <c r="B103" s="161"/>
      <c r="C103" s="162"/>
      <c r="D103" s="163"/>
      <c r="E103" s="57"/>
      <c r="F103" s="54" t="s">
        <v>13</v>
      </c>
      <c r="G103" s="55">
        <f>G102+G101</f>
        <v>0</v>
      </c>
    </row>
    <row r="104" spans="1:7" ht="17.25" hidden="1" customHeight="1" outlineLevel="1" x14ac:dyDescent="0.25">
      <c r="A104" s="65"/>
      <c r="B104" s="56" t="s">
        <v>25</v>
      </c>
      <c r="C104" s="57" t="s">
        <v>50</v>
      </c>
      <c r="D104" s="57" t="s">
        <v>27</v>
      </c>
      <c r="E104" s="57"/>
      <c r="F104" s="58"/>
      <c r="G104" s="58"/>
    </row>
    <row r="105" spans="1:7" ht="17.25" hidden="1" customHeight="1" outlineLevel="1" x14ac:dyDescent="0.25">
      <c r="A105" s="66"/>
      <c r="B105" s="60"/>
      <c r="C105" s="60"/>
      <c r="D105" s="60"/>
      <c r="E105" s="57"/>
      <c r="F105" s="154"/>
      <c r="G105" s="154"/>
    </row>
    <row r="106" spans="1:7" ht="17.25" hidden="1" customHeight="1" outlineLevel="1" x14ac:dyDescent="0.25">
      <c r="A106" s="66"/>
      <c r="B106" s="60"/>
      <c r="C106" s="60"/>
      <c r="D106" s="60"/>
      <c r="E106" s="57"/>
      <c r="F106" s="154"/>
      <c r="G106" s="154"/>
    </row>
    <row r="107" spans="1:7" ht="17.25" hidden="1" customHeight="1" outlineLevel="1" x14ac:dyDescent="0.25">
      <c r="A107" s="66"/>
      <c r="B107" s="60"/>
      <c r="C107" s="60"/>
      <c r="D107" s="60"/>
      <c r="E107" s="57"/>
      <c r="F107" s="154"/>
      <c r="G107" s="154"/>
    </row>
    <row r="108" spans="1:7" ht="17.25" hidden="1" customHeight="1" outlineLevel="1" x14ac:dyDescent="0.25">
      <c r="A108" s="66"/>
      <c r="B108" s="60"/>
      <c r="C108" s="60"/>
      <c r="D108" s="60"/>
      <c r="E108" s="57"/>
      <c r="F108" s="154"/>
      <c r="G108" s="154"/>
    </row>
    <row r="109" spans="1:7" ht="17.25" hidden="1" customHeight="1" outlineLevel="1" x14ac:dyDescent="0.25">
      <c r="A109" s="66"/>
      <c r="B109" s="60"/>
      <c r="C109" s="60"/>
      <c r="D109" s="60"/>
      <c r="E109" s="57"/>
      <c r="F109" s="154"/>
      <c r="G109" s="154"/>
    </row>
    <row r="110" spans="1:7" ht="17.25" hidden="1" customHeight="1" outlineLevel="1" thickBot="1" x14ac:dyDescent="0.3">
      <c r="A110" s="66"/>
      <c r="B110" s="61"/>
      <c r="C110" s="61"/>
      <c r="D110" s="61"/>
      <c r="E110" s="57"/>
      <c r="F110" s="19"/>
      <c r="G110" s="19"/>
    </row>
    <row r="111" spans="1:7" ht="17.25" hidden="1" customHeight="1" outlineLevel="1" x14ac:dyDescent="0.25">
      <c r="A111" s="65" t="s">
        <v>34</v>
      </c>
      <c r="B111" s="155"/>
      <c r="C111" s="156"/>
      <c r="D111" s="157"/>
      <c r="E111" s="57"/>
      <c r="F111" s="49" t="s">
        <v>22</v>
      </c>
      <c r="G111" s="50">
        <f>SUM(F115:F119)</f>
        <v>0</v>
      </c>
    </row>
    <row r="112" spans="1:7" ht="17.25" hidden="1" customHeight="1" outlineLevel="1" x14ac:dyDescent="0.25">
      <c r="A112" s="65"/>
      <c r="B112" s="158"/>
      <c r="C112" s="159"/>
      <c r="D112" s="160"/>
      <c r="E112" s="57"/>
      <c r="F112" s="51" t="s">
        <v>23</v>
      </c>
      <c r="G112" s="52">
        <f>SUMIF($B$16:$B$20,$B214,$F$16:$F$20)*F214</f>
        <v>0</v>
      </c>
    </row>
    <row r="113" spans="1:7" ht="17.25" hidden="1" customHeight="1" outlineLevel="1" thickBot="1" x14ac:dyDescent="0.3">
      <c r="A113" s="53" t="s">
        <v>24</v>
      </c>
      <c r="B113" s="161"/>
      <c r="C113" s="162"/>
      <c r="D113" s="163"/>
      <c r="E113" s="57"/>
      <c r="F113" s="54" t="s">
        <v>13</v>
      </c>
      <c r="G113" s="55">
        <f>G112+G111</f>
        <v>0</v>
      </c>
    </row>
    <row r="114" spans="1:7" ht="17.25" hidden="1" customHeight="1" outlineLevel="1" x14ac:dyDescent="0.25">
      <c r="A114" s="65"/>
      <c r="B114" s="56" t="s">
        <v>25</v>
      </c>
      <c r="C114" s="57" t="s">
        <v>50</v>
      </c>
      <c r="D114" s="57" t="s">
        <v>27</v>
      </c>
      <c r="E114" s="57"/>
      <c r="F114" s="58"/>
      <c r="G114" s="58"/>
    </row>
    <row r="115" spans="1:7" ht="17.25" hidden="1" customHeight="1" outlineLevel="1" x14ac:dyDescent="0.25">
      <c r="A115" s="66"/>
      <c r="B115" s="60"/>
      <c r="C115" s="60"/>
      <c r="D115" s="60"/>
      <c r="E115" s="57"/>
      <c r="F115" s="154"/>
      <c r="G115" s="154"/>
    </row>
    <row r="116" spans="1:7" ht="17.25" hidden="1" customHeight="1" outlineLevel="1" x14ac:dyDescent="0.25">
      <c r="A116" s="66"/>
      <c r="B116" s="60"/>
      <c r="C116" s="60"/>
      <c r="D116" s="60"/>
      <c r="E116" s="57"/>
      <c r="F116" s="154"/>
      <c r="G116" s="154"/>
    </row>
    <row r="117" spans="1:7" ht="17.25" hidden="1" customHeight="1" outlineLevel="1" x14ac:dyDescent="0.25">
      <c r="A117" s="66"/>
      <c r="B117" s="60"/>
      <c r="C117" s="60"/>
      <c r="D117" s="60"/>
      <c r="E117" s="57"/>
      <c r="F117" s="154"/>
      <c r="G117" s="154"/>
    </row>
    <row r="118" spans="1:7" ht="17.25" hidden="1" customHeight="1" outlineLevel="1" x14ac:dyDescent="0.25">
      <c r="A118" s="66"/>
      <c r="B118" s="60"/>
      <c r="C118" s="60"/>
      <c r="D118" s="60"/>
      <c r="E118" s="57"/>
      <c r="F118" s="154"/>
      <c r="G118" s="154"/>
    </row>
    <row r="119" spans="1:7" ht="17.25" hidden="1" customHeight="1" outlineLevel="1" x14ac:dyDescent="0.25">
      <c r="A119" s="66"/>
      <c r="B119" s="60"/>
      <c r="C119" s="60"/>
      <c r="D119" s="60"/>
      <c r="E119" s="57"/>
      <c r="F119" s="154"/>
      <c r="G119" s="154"/>
    </row>
    <row r="120" spans="1:7" ht="17.25" hidden="1" customHeight="1" outlineLevel="1" thickBot="1" x14ac:dyDescent="0.3">
      <c r="A120" s="67"/>
      <c r="B120" s="56"/>
      <c r="C120" s="57"/>
      <c r="D120" s="57"/>
      <c r="E120" s="57"/>
      <c r="F120" s="19"/>
      <c r="G120" s="19"/>
    </row>
    <row r="121" spans="1:7" ht="17.25" hidden="1" customHeight="1" outlineLevel="1" x14ac:dyDescent="0.25">
      <c r="A121" s="65" t="s">
        <v>35</v>
      </c>
      <c r="B121" s="155"/>
      <c r="C121" s="156"/>
      <c r="D121" s="157"/>
      <c r="E121" s="57"/>
      <c r="F121" s="49" t="s">
        <v>22</v>
      </c>
      <c r="G121" s="50">
        <f>SUM(F125:F129)</f>
        <v>0</v>
      </c>
    </row>
    <row r="122" spans="1:7" ht="17.25" hidden="1" customHeight="1" outlineLevel="1" x14ac:dyDescent="0.25">
      <c r="A122" s="65"/>
      <c r="B122" s="158"/>
      <c r="C122" s="159"/>
      <c r="D122" s="160"/>
      <c r="E122" s="57"/>
      <c r="F122" s="51" t="s">
        <v>23</v>
      </c>
      <c r="G122" s="52">
        <f>SUMIF($B$16:$B$20,$B224,$F$16:$F$20)*F224</f>
        <v>0</v>
      </c>
    </row>
    <row r="123" spans="1:7" ht="17.25" hidden="1" customHeight="1" outlineLevel="1" thickBot="1" x14ac:dyDescent="0.3">
      <c r="A123" s="53" t="s">
        <v>24</v>
      </c>
      <c r="B123" s="161"/>
      <c r="C123" s="162"/>
      <c r="D123" s="163"/>
      <c r="E123" s="57"/>
      <c r="F123" s="54" t="s">
        <v>13</v>
      </c>
      <c r="G123" s="55">
        <f>G122+G121</f>
        <v>0</v>
      </c>
    </row>
    <row r="124" spans="1:7" ht="17.25" hidden="1" customHeight="1" outlineLevel="1" x14ac:dyDescent="0.25">
      <c r="A124" s="65"/>
      <c r="B124" s="56" t="s">
        <v>25</v>
      </c>
      <c r="C124" s="57" t="s">
        <v>50</v>
      </c>
      <c r="D124" s="57" t="s">
        <v>27</v>
      </c>
      <c r="E124" s="57"/>
      <c r="F124" s="58"/>
      <c r="G124" s="58"/>
    </row>
    <row r="125" spans="1:7" ht="17.25" hidden="1" customHeight="1" outlineLevel="1" x14ac:dyDescent="0.25">
      <c r="A125" s="66"/>
      <c r="B125" s="60"/>
      <c r="C125" s="60"/>
      <c r="D125" s="60"/>
      <c r="E125" s="57"/>
      <c r="F125" s="154"/>
      <c r="G125" s="154"/>
    </row>
    <row r="126" spans="1:7" ht="17.25" hidden="1" customHeight="1" outlineLevel="1" x14ac:dyDescent="0.25">
      <c r="A126" s="66"/>
      <c r="B126" s="60"/>
      <c r="C126" s="60"/>
      <c r="D126" s="60"/>
      <c r="E126" s="57"/>
      <c r="F126" s="154"/>
      <c r="G126" s="154"/>
    </row>
    <row r="127" spans="1:7" ht="17.25" hidden="1" customHeight="1" outlineLevel="1" x14ac:dyDescent="0.25">
      <c r="A127" s="66"/>
      <c r="B127" s="60"/>
      <c r="C127" s="60"/>
      <c r="D127" s="60"/>
      <c r="E127" s="57"/>
      <c r="F127" s="154"/>
      <c r="G127" s="154"/>
    </row>
    <row r="128" spans="1:7" ht="17.25" hidden="1" customHeight="1" outlineLevel="1" x14ac:dyDescent="0.25">
      <c r="A128" s="66"/>
      <c r="B128" s="60"/>
      <c r="C128" s="60"/>
      <c r="D128" s="60"/>
      <c r="E128" s="57"/>
      <c r="F128" s="154"/>
      <c r="G128" s="154"/>
    </row>
    <row r="129" spans="1:7" ht="17.25" hidden="1" customHeight="1" outlineLevel="1" x14ac:dyDescent="0.25">
      <c r="A129" s="66"/>
      <c r="B129" s="60"/>
      <c r="C129" s="60"/>
      <c r="D129" s="60"/>
      <c r="E129" s="57"/>
      <c r="F129" s="154"/>
      <c r="G129" s="154"/>
    </row>
    <row r="130" spans="1:7" ht="18.75" hidden="1" outlineLevel="1" thickBot="1" x14ac:dyDescent="0.3">
      <c r="A130" s="66"/>
      <c r="B130" s="61"/>
      <c r="C130" s="61"/>
      <c r="D130" s="61"/>
      <c r="E130" s="57"/>
      <c r="F130" s="19"/>
      <c r="G130" s="19"/>
    </row>
    <row r="131" spans="1:7" ht="19.5" collapsed="1" thickBot="1" x14ac:dyDescent="0.35">
      <c r="A131" s="68"/>
      <c r="B131" s="69"/>
      <c r="C131" s="70"/>
      <c r="D131" s="70"/>
      <c r="E131" s="70"/>
      <c r="F131" s="22"/>
      <c r="G131" s="22"/>
    </row>
    <row r="132" spans="1:7" ht="23.25" x14ac:dyDescent="0.35">
      <c r="A132" s="71" t="s">
        <v>36</v>
      </c>
      <c r="B132" s="72"/>
      <c r="C132" s="36"/>
      <c r="D132" s="36"/>
      <c r="E132" s="36"/>
      <c r="F132" s="73"/>
      <c r="G132" s="74"/>
    </row>
    <row r="133" spans="1:7" ht="18.75" x14ac:dyDescent="0.3">
      <c r="A133" s="62"/>
      <c r="B133" s="75"/>
      <c r="C133" s="57"/>
      <c r="D133" s="57"/>
      <c r="E133" s="57"/>
      <c r="F133" s="76"/>
      <c r="G133" s="77"/>
    </row>
    <row r="134" spans="1:7" ht="18" x14ac:dyDescent="0.25">
      <c r="A134" s="62"/>
      <c r="B134" s="78" t="s">
        <v>0</v>
      </c>
      <c r="C134" s="79">
        <f>SUMIF($B$12:$B$129,$B134,$F$12:$F$129)</f>
        <v>75763</v>
      </c>
      <c r="D134" s="80"/>
      <c r="E134" s="80" t="s">
        <v>37</v>
      </c>
      <c r="F134" s="81">
        <v>0.23</v>
      </c>
      <c r="G134" s="23"/>
    </row>
    <row r="135" spans="1:7" ht="18" x14ac:dyDescent="0.25">
      <c r="A135" s="62"/>
      <c r="B135" s="80" t="s">
        <v>39</v>
      </c>
      <c r="C135" s="79">
        <f>C134*F134</f>
        <v>17425.490000000002</v>
      </c>
      <c r="D135" s="80"/>
      <c r="E135" s="82"/>
      <c r="F135" s="76"/>
      <c r="G135" s="77"/>
    </row>
    <row r="136" spans="1:7" ht="18" x14ac:dyDescent="0.25">
      <c r="A136" s="62"/>
      <c r="B136" s="78" t="s">
        <v>1</v>
      </c>
      <c r="C136" s="79">
        <f>SUMIF($B$12:$B$129,$B136,$F$12:$F$129)</f>
        <v>55818</v>
      </c>
      <c r="D136" s="57"/>
      <c r="E136" s="57"/>
      <c r="F136" s="76"/>
      <c r="G136" s="77"/>
    </row>
    <row r="137" spans="1:7" ht="18" x14ac:dyDescent="0.25">
      <c r="A137" s="62"/>
      <c r="B137" s="78" t="s">
        <v>2</v>
      </c>
      <c r="C137" s="79">
        <f>SUMIF($B$12:$B$129,$B137,$F$12:$F$129)</f>
        <v>525000</v>
      </c>
      <c r="D137" s="57"/>
      <c r="E137" s="57"/>
      <c r="F137" s="76"/>
      <c r="G137" s="77"/>
    </row>
    <row r="138" spans="1:7" ht="18" x14ac:dyDescent="0.25">
      <c r="A138" s="62"/>
      <c r="B138" s="78" t="s">
        <v>3</v>
      </c>
      <c r="C138" s="79">
        <f>SUMIF($B$12:$B$129,$B138,$F$12:$F$129)</f>
        <v>0</v>
      </c>
      <c r="D138" s="57"/>
      <c r="E138" s="57"/>
      <c r="F138" s="76"/>
      <c r="G138" s="77"/>
    </row>
    <row r="139" spans="1:7" ht="18" x14ac:dyDescent="0.25">
      <c r="A139" s="62"/>
      <c r="B139" s="56"/>
      <c r="C139" s="83"/>
      <c r="D139" s="57"/>
      <c r="E139" s="57"/>
      <c r="F139" s="76"/>
      <c r="G139" s="77"/>
    </row>
    <row r="140" spans="1:7" ht="18" x14ac:dyDescent="0.25">
      <c r="A140" s="62"/>
      <c r="B140" s="56" t="s">
        <v>80</v>
      </c>
      <c r="C140" s="79">
        <f>SUM(C134:C138)</f>
        <v>674006.49</v>
      </c>
      <c r="D140" s="57"/>
      <c r="E140" s="57"/>
      <c r="F140" s="76"/>
      <c r="G140" s="77"/>
    </row>
    <row r="141" spans="1:7" ht="18.75" thickBot="1" x14ac:dyDescent="0.3">
      <c r="A141" s="84"/>
      <c r="B141" s="85"/>
      <c r="C141" s="86"/>
      <c r="D141" s="85"/>
      <c r="E141" s="87"/>
      <c r="F141" s="88"/>
      <c r="G141" s="89"/>
    </row>
    <row r="142" spans="1:7" ht="23.25" x14ac:dyDescent="0.35">
      <c r="A142" s="71" t="s">
        <v>41</v>
      </c>
      <c r="B142" s="36"/>
      <c r="C142" s="36"/>
      <c r="D142" s="36"/>
      <c r="E142" s="90"/>
      <c r="F142" s="37"/>
      <c r="G142" s="38"/>
    </row>
    <row r="143" spans="1:7" ht="18" x14ac:dyDescent="0.25">
      <c r="A143" s="62"/>
      <c r="B143" s="57"/>
      <c r="C143" s="57"/>
      <c r="D143" s="57"/>
      <c r="E143" s="61"/>
      <c r="F143" s="39"/>
      <c r="G143" s="40"/>
    </row>
    <row r="144" spans="1:7" ht="18" x14ac:dyDescent="0.25">
      <c r="A144" s="62" t="s">
        <v>42</v>
      </c>
      <c r="B144" s="91" t="s">
        <v>43</v>
      </c>
      <c r="C144" s="92">
        <v>0.1</v>
      </c>
      <c r="D144" s="57"/>
      <c r="E144" s="61"/>
      <c r="F144" s="39"/>
      <c r="G144" s="40"/>
    </row>
    <row r="145" spans="1:7" ht="18" x14ac:dyDescent="0.25">
      <c r="A145" s="62"/>
      <c r="B145" s="91" t="s">
        <v>81</v>
      </c>
      <c r="C145" s="79">
        <f>(C140)*C144</f>
        <v>67400.649000000005</v>
      </c>
      <c r="D145" s="93" t="s">
        <v>82</v>
      </c>
      <c r="E145" s="61"/>
      <c r="F145" s="39"/>
      <c r="G145" s="40"/>
    </row>
    <row r="146" spans="1:7" ht="18.75" thickBot="1" x14ac:dyDescent="0.3">
      <c r="A146" s="94"/>
      <c r="B146" s="85"/>
      <c r="C146" s="88"/>
      <c r="D146" s="95"/>
      <c r="E146" s="87"/>
      <c r="F146" s="88"/>
      <c r="G146" s="89"/>
    </row>
    <row r="147" spans="1:7" ht="18" x14ac:dyDescent="0.25">
      <c r="A147" s="45"/>
      <c r="B147" s="96"/>
      <c r="C147" s="37"/>
      <c r="D147" s="97"/>
      <c r="E147" s="90"/>
      <c r="F147" s="37"/>
      <c r="G147" s="38"/>
    </row>
    <row r="148" spans="1:7" ht="20.25" x14ac:dyDescent="0.25">
      <c r="A148" s="98" t="s">
        <v>44</v>
      </c>
      <c r="B148" s="99"/>
      <c r="C148" s="79">
        <f>C145+C140</f>
        <v>741407.13899999997</v>
      </c>
      <c r="D148" s="93"/>
      <c r="E148" s="61"/>
      <c r="F148" s="39"/>
      <c r="G148" s="40"/>
    </row>
    <row r="149" spans="1:7" ht="18.75" thickBot="1" x14ac:dyDescent="0.3">
      <c r="A149" s="84"/>
      <c r="B149" s="85"/>
      <c r="C149" s="86"/>
      <c r="D149" s="85"/>
      <c r="E149" s="87"/>
      <c r="F149" s="88"/>
      <c r="G149" s="89"/>
    </row>
  </sheetData>
  <sheetProtection algorithmName="SHA-512" hashValue="EAnBbcUML3MftjuIFFGf8XZ77qx0v3rjplgefZHYmPonj65tgcbI8dkDZfLp0+mpvKSvSZq7z/M7g2vvUjeOMw==" saltValue="mkY31P436i4bHmVAQ2zjdg==" spinCount="100000" sheet="1" objects="1" scenarios="1"/>
  <mergeCells count="99">
    <mergeCell ref="A1:G1"/>
    <mergeCell ref="F40:G40"/>
    <mergeCell ref="F41:G41"/>
    <mergeCell ref="F27:G27"/>
    <mergeCell ref="F36:G36"/>
    <mergeCell ref="F37:G37"/>
    <mergeCell ref="F38:G38"/>
    <mergeCell ref="F33:G33"/>
    <mergeCell ref="F28:G28"/>
    <mergeCell ref="F29:G29"/>
    <mergeCell ref="F30:G30"/>
    <mergeCell ref="F31:G31"/>
    <mergeCell ref="F32:G32"/>
    <mergeCell ref="F39:G39"/>
    <mergeCell ref="A5:B5"/>
    <mergeCell ref="C5:E5"/>
    <mergeCell ref="A3:B3"/>
    <mergeCell ref="C3:E3"/>
    <mergeCell ref="A4:B4"/>
    <mergeCell ref="C4:E4"/>
    <mergeCell ref="B73:D73"/>
    <mergeCell ref="C6:E6"/>
    <mergeCell ref="F20:G20"/>
    <mergeCell ref="F8:G10"/>
    <mergeCell ref="B71:D72"/>
    <mergeCell ref="B63:D63"/>
    <mergeCell ref="F46:G46"/>
    <mergeCell ref="F34:G34"/>
    <mergeCell ref="F35:G35"/>
    <mergeCell ref="F26:G26"/>
    <mergeCell ref="F65:G65"/>
    <mergeCell ref="A8:E10"/>
    <mergeCell ref="F16:G16"/>
    <mergeCell ref="F17:G17"/>
    <mergeCell ref="F18:G18"/>
    <mergeCell ref="F19:G19"/>
    <mergeCell ref="F66:G66"/>
    <mergeCell ref="F67:G67"/>
    <mergeCell ref="F44:G44"/>
    <mergeCell ref="F45:G45"/>
    <mergeCell ref="F59:G59"/>
    <mergeCell ref="F47:G47"/>
    <mergeCell ref="F48:G48"/>
    <mergeCell ref="F49:G49"/>
    <mergeCell ref="F55:G55"/>
    <mergeCell ref="F56:G56"/>
    <mergeCell ref="F58:G58"/>
    <mergeCell ref="F57:G57"/>
    <mergeCell ref="F96:G96"/>
    <mergeCell ref="F97:G97"/>
    <mergeCell ref="F98:G98"/>
    <mergeCell ref="F99:G99"/>
    <mergeCell ref="F78:G78"/>
    <mergeCell ref="F128:G128"/>
    <mergeCell ref="F129:G129"/>
    <mergeCell ref="B12:D13"/>
    <mergeCell ref="B14:D14"/>
    <mergeCell ref="B22:D23"/>
    <mergeCell ref="B24:D24"/>
    <mergeCell ref="B51:D52"/>
    <mergeCell ref="B53:D53"/>
    <mergeCell ref="B61:D62"/>
    <mergeCell ref="F117:G117"/>
    <mergeCell ref="F118:G118"/>
    <mergeCell ref="F119:G119"/>
    <mergeCell ref="F125:G125"/>
    <mergeCell ref="F126:G126"/>
    <mergeCell ref="F127:G127"/>
    <mergeCell ref="F106:G106"/>
    <mergeCell ref="B93:D93"/>
    <mergeCell ref="F79:G79"/>
    <mergeCell ref="F85:G85"/>
    <mergeCell ref="F86:G86"/>
    <mergeCell ref="F87:G87"/>
    <mergeCell ref="F88:G88"/>
    <mergeCell ref="F89:G89"/>
    <mergeCell ref="B81:D82"/>
    <mergeCell ref="B83:D83"/>
    <mergeCell ref="F69:G69"/>
    <mergeCell ref="F75:G75"/>
    <mergeCell ref="F76:G76"/>
    <mergeCell ref="F77:G77"/>
    <mergeCell ref="B91:D92"/>
    <mergeCell ref="F42:G42"/>
    <mergeCell ref="F43:G43"/>
    <mergeCell ref="B121:D122"/>
    <mergeCell ref="B123:D123"/>
    <mergeCell ref="B101:D102"/>
    <mergeCell ref="B103:D103"/>
    <mergeCell ref="B111:D112"/>
    <mergeCell ref="B113:D113"/>
    <mergeCell ref="F107:G107"/>
    <mergeCell ref="F108:G108"/>
    <mergeCell ref="F109:G109"/>
    <mergeCell ref="F115:G115"/>
    <mergeCell ref="F116:G116"/>
    <mergeCell ref="F105:G105"/>
    <mergeCell ref="F95:G95"/>
    <mergeCell ref="F68:G68"/>
  </mergeCells>
  <dataValidations count="2">
    <dataValidation type="list" allowBlank="1" showInputMessage="1" showErrorMessage="1" sqref="C125:C129 C16:C20 C55:C59 C26:C49 C75:C79 C85:C89 C95:C99 C105:C109 C115:C119 C65:C69" xr:uid="{B949F167-F97F-4E3E-A1FB-A8FEE3C3992C}">
      <formula1>INDIRECT(B16)</formula1>
    </dataValidation>
    <dataValidation type="list" allowBlank="1" showInputMessage="1" showErrorMessage="1" sqref="B26:B49 B16:B20 B55:B59 B136:B138 B75:B79 B85:B89 B95:B99 B105:B109 B115:B119 B125:B129 B134 B65:B69" xr:uid="{71DAEE0A-FC08-4FC2-A98B-A7C58CE21978}">
      <formula1>Category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321328-a644-48fa-a23c-798781cde945" xsi:nil="true"/>
    <lcf76f155ced4ddcb4097134ff3c332f xmlns="b2cee140-6a9f-4262-b0a9-86205f79bf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683C6A319FF24AAE12FAEC937EE515" ma:contentTypeVersion="16" ma:contentTypeDescription="Create a new document." ma:contentTypeScope="" ma:versionID="fd2313a7d24abe810fbece9c33e7b239">
  <xsd:schema xmlns:xsd="http://www.w3.org/2001/XMLSchema" xmlns:xs="http://www.w3.org/2001/XMLSchema" xmlns:p="http://schemas.microsoft.com/office/2006/metadata/properties" xmlns:ns2="b8321328-a644-48fa-a23c-798781cde945" xmlns:ns3="b2cee140-6a9f-4262-b0a9-86205f79bf2e" targetNamespace="http://schemas.microsoft.com/office/2006/metadata/properties" ma:root="true" ma:fieldsID="a040da6fe1a872064c4c8e9e0d7dfba2" ns2:_="" ns3:_="">
    <xsd:import namespace="b8321328-a644-48fa-a23c-798781cde945"/>
    <xsd:import namespace="b2cee140-6a9f-4262-b0a9-86205f79bf2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21328-a644-48fa-a23c-798781cde94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f3ffb47-d3ef-4b1b-b675-af3b214ee9f7}" ma:internalName="TaxCatchAll" ma:showField="CatchAllData" ma:web="b8321328-a644-48fa-a23c-798781cde94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2cee140-6a9f-4262-b0a9-86205f79bf2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33869E-DE1C-4FAF-A1C7-F2ED388E3111}">
  <ds:schemaRefs>
    <ds:schemaRef ds:uri="http://schemas.microsoft.com/sharepoint/v3/contenttype/forms"/>
  </ds:schemaRefs>
</ds:datastoreItem>
</file>

<file path=customXml/itemProps2.xml><?xml version="1.0" encoding="utf-8"?>
<ds:datastoreItem xmlns:ds="http://schemas.openxmlformats.org/officeDocument/2006/customXml" ds:itemID="{E34FFF1E-D863-4D96-9C3F-17E65F877BC7}">
  <ds:schemaRefs>
    <ds:schemaRef ds:uri="http://schemas.microsoft.com/office/2006/metadata/properties"/>
    <ds:schemaRef ds:uri="http://schemas.microsoft.com/office/infopath/2007/PartnerControls"/>
    <ds:schemaRef ds:uri="b8321328-a644-48fa-a23c-798781cde945"/>
    <ds:schemaRef ds:uri="b2cee140-6a9f-4262-b0a9-86205f79bf2e"/>
  </ds:schemaRefs>
</ds:datastoreItem>
</file>

<file path=customXml/itemProps3.xml><?xml version="1.0" encoding="utf-8"?>
<ds:datastoreItem xmlns:ds="http://schemas.openxmlformats.org/officeDocument/2006/customXml" ds:itemID="{8B14A846-27F4-41C3-BFCC-6C1C01B5B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21328-a644-48fa-a23c-798781cde945"/>
    <ds:schemaRef ds:uri="b2cee140-6a9f-4262-b0a9-86205f79b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Budget Item</vt:lpstr>
      <vt:lpstr>Instructions</vt:lpstr>
      <vt:lpstr>Budget Template</vt:lpstr>
      <vt:lpstr>SAMPLE BUDGET TEMPLATE</vt:lpstr>
      <vt:lpstr>Category</vt:lpstr>
      <vt:lpstr>Equipment</vt:lpstr>
      <vt:lpstr>Other</vt:lpstr>
      <vt:lpstr>Personnel</vt:lpstr>
      <vt:lpstr>Subcontractors</vt:lpstr>
      <vt:lpstr>Supplies_and_Services</vt:lpstr>
      <vt:lpstr>Travel</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Burghardt, Charlene@ARB</dc:creator>
  <cp:keywords/>
  <dc:description/>
  <cp:lastModifiedBy>Bissinger, Eric@ARB</cp:lastModifiedBy>
  <cp:revision/>
  <dcterms:created xsi:type="dcterms:W3CDTF">2025-01-14T17:03:45Z</dcterms:created>
  <dcterms:modified xsi:type="dcterms:W3CDTF">2026-05-08T17:40:22Z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0x01010056683C6A319FF24AAE12FAEC937EE515</vt:lpwstr>
  </property>
  <property fmtid="{D5CDD505-2E9C-101B-9397-08002B2CF9AE}" pid="3" name="MediaServiceImageTags">
    <vt:lpwstr/>
  </property>
</Properties>
</file>