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B:\LCFS\Confidential_Business_Information\Hydrogen and DCFC Infrastructure\2025 ZEV Infrastructure Documents\"/>
    </mc:Choice>
  </mc:AlternateContent>
  <xr:revisionPtr revIDLastSave="0" documentId="13_ncr:1_{3B116933-792F-401A-91BF-58933355800C}" xr6:coauthVersionLast="47" xr6:coauthVersionMax="47" xr10:uidLastSave="{00000000-0000-0000-0000-000000000000}"/>
  <workbookProtection workbookAlgorithmName="SHA-512" workbookHashValue="5T5Mvrzmph2pnsfApztXdiJI+odCNYUUdqrqrdWR0SJzuFdM1pxFxfD6JEs7WQ7EhUFuzb9q8MyyrrOihWjriA==" workbookSaltValue="O1zD5rLwjPbkAbCoixD6eA==" workbookSpinCount="100000" lockStructure="1"/>
  <bookViews>
    <workbookView xWindow="-108" yWindow="-108" windowWidth="23256" windowHeight="12576" tabRatio="831" activeTab="1" xr2:uid="{A4AA2298-47C5-407C-A9FE-6A341BC3111B}"/>
  </bookViews>
  <sheets>
    <sheet name="Instructions" sheetId="1" r:id="rId1"/>
    <sheet name="Initial CapEx" sheetId="2" r:id="rId2"/>
    <sheet name="Direct Labor" sheetId="3" r:id="rId3"/>
    <sheet name="Fringe Benefits" sheetId="4" r:id="rId4"/>
    <sheet name="Equipment" sheetId="5" r:id="rId5"/>
    <sheet name="Materials &amp; Misc." sheetId="8" r:id="rId6"/>
    <sheet name="Fees" sheetId="10" r:id="rId7"/>
    <sheet name="Subrecipients &amp; Vendors" sheetId="6" r:id="rId8"/>
    <sheet name="Land" sheetId="11" r:id="rId9"/>
    <sheet name="Co-Location Split" sheetId="13" r:id="rId10"/>
    <sheet name="Grants &amp; Funding" sheetId="14" r:id="rId11"/>
  </sheets>
  <definedNames>
    <definedName name="Accessible">'Initial CapEx'!$G$7</definedName>
    <definedName name="Duty">'Initial CapEx'!$I$7</definedName>
    <definedName name="Pathway">'Initial CapEx'!$J$7</definedName>
    <definedName name="Program">'Initial CapEx'!$H$7</definedName>
    <definedName name="Update">Instructions!$B$1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2" l="1"/>
  <c r="C17" i="2"/>
  <c r="B1" i="14"/>
  <c r="B1" i="13"/>
  <c r="B1" i="11"/>
  <c r="B1" i="6"/>
  <c r="B1" i="10"/>
  <c r="B1" i="5"/>
  <c r="B1" i="4"/>
  <c r="B1" i="3"/>
  <c r="B1" i="2"/>
  <c r="C16" i="2"/>
  <c r="C15" i="2"/>
  <c r="C19" i="2"/>
  <c r="C18" i="2"/>
  <c r="J7" i="2"/>
  <c r="B10" i="13" s="1"/>
  <c r="I7" i="2"/>
  <c r="H7" i="2"/>
  <c r="G7" i="2"/>
  <c r="B20" i="2" s="1"/>
  <c r="E7" i="2"/>
  <c r="B16" i="2" l="1"/>
  <c r="E15" i="13" l="1"/>
  <c r="B2" i="2"/>
  <c r="B4" i="8"/>
  <c r="F207" i="11"/>
  <c r="F109" i="6"/>
  <c r="F206" i="10"/>
  <c r="L6" i="8"/>
  <c r="B17" i="2" l="1"/>
  <c r="I6" i="13"/>
  <c r="C13" i="13"/>
  <c r="C15" i="13"/>
  <c r="H10" i="13"/>
  <c r="H9" i="13"/>
  <c r="H12" i="13"/>
  <c r="H11" i="13"/>
  <c r="C8" i="13"/>
  <c r="D15" i="13" l="1"/>
  <c r="G7" i="14"/>
  <c r="G6" i="14"/>
  <c r="H205" i="10"/>
  <c r="H204" i="10"/>
  <c r="H203" i="10"/>
  <c r="H202" i="10"/>
  <c r="H201" i="10"/>
  <c r="H200" i="10"/>
  <c r="H199" i="10"/>
  <c r="H198" i="10"/>
  <c r="H197" i="10"/>
  <c r="H196" i="10"/>
  <c r="H195" i="10"/>
  <c r="H194" i="10"/>
  <c r="H193" i="10"/>
  <c r="H192" i="10"/>
  <c r="H191" i="10"/>
  <c r="H190" i="10"/>
  <c r="H189" i="10"/>
  <c r="H188" i="10"/>
  <c r="H187" i="10"/>
  <c r="H186" i="10"/>
  <c r="H185" i="10"/>
  <c r="H184" i="10"/>
  <c r="H183" i="10"/>
  <c r="H182" i="10"/>
  <c r="H181" i="10"/>
  <c r="H180" i="10"/>
  <c r="H179" i="10"/>
  <c r="H178" i="10"/>
  <c r="H177" i="10"/>
  <c r="H176" i="10"/>
  <c r="H175" i="10"/>
  <c r="H174" i="10"/>
  <c r="H173" i="10"/>
  <c r="H172" i="10"/>
  <c r="H171" i="10"/>
  <c r="H170" i="10"/>
  <c r="H169" i="10"/>
  <c r="H168" i="10"/>
  <c r="H167" i="10"/>
  <c r="H166" i="10"/>
  <c r="H165" i="10"/>
  <c r="H164" i="10"/>
  <c r="H163" i="10"/>
  <c r="H162" i="10"/>
  <c r="H161" i="10"/>
  <c r="H160" i="10"/>
  <c r="H159" i="10"/>
  <c r="H158" i="10"/>
  <c r="H157" i="10"/>
  <c r="H156" i="10"/>
  <c r="H155" i="10"/>
  <c r="H154" i="10"/>
  <c r="H153" i="10"/>
  <c r="H152" i="10"/>
  <c r="H151" i="10"/>
  <c r="H150" i="10"/>
  <c r="H149" i="10"/>
  <c r="H148" i="10"/>
  <c r="H147" i="10"/>
  <c r="H146" i="10"/>
  <c r="H145" i="10"/>
  <c r="H144" i="10"/>
  <c r="H143" i="10"/>
  <c r="H142" i="10"/>
  <c r="H141" i="10"/>
  <c r="H140" i="10"/>
  <c r="H139" i="10"/>
  <c r="H138" i="10"/>
  <c r="H137" i="10"/>
  <c r="H136" i="10"/>
  <c r="H135" i="10"/>
  <c r="H134" i="10"/>
  <c r="H133" i="10"/>
  <c r="H132" i="10"/>
  <c r="H131" i="10"/>
  <c r="H130" i="10"/>
  <c r="H129" i="10"/>
  <c r="H128" i="10"/>
  <c r="H127" i="10"/>
  <c r="H126" i="10"/>
  <c r="H125" i="10"/>
  <c r="H124" i="10"/>
  <c r="H123" i="10"/>
  <c r="H122" i="10"/>
  <c r="H121" i="10"/>
  <c r="H120" i="10"/>
  <c r="H119" i="10"/>
  <c r="H118" i="10"/>
  <c r="H117" i="10"/>
  <c r="H116" i="10"/>
  <c r="H115" i="10"/>
  <c r="H114" i="10"/>
  <c r="H113" i="10"/>
  <c r="H112" i="10"/>
  <c r="H111" i="10"/>
  <c r="H110" i="10"/>
  <c r="H109" i="10"/>
  <c r="H104" i="10"/>
  <c r="H103" i="10"/>
  <c r="H102" i="10"/>
  <c r="H101" i="10"/>
  <c r="H100" i="10"/>
  <c r="H99" i="10"/>
  <c r="H98" i="10"/>
  <c r="H97" i="10"/>
  <c r="H96" i="10"/>
  <c r="H95" i="10"/>
  <c r="H94" i="10"/>
  <c r="H93" i="10"/>
  <c r="H92" i="10"/>
  <c r="H91" i="10"/>
  <c r="H90" i="10"/>
  <c r="H89" i="10"/>
  <c r="H88" i="10"/>
  <c r="H87" i="10"/>
  <c r="H86" i="10"/>
  <c r="H85" i="10"/>
  <c r="H84" i="10"/>
  <c r="H83" i="10"/>
  <c r="H82" i="10"/>
  <c r="H81" i="10"/>
  <c r="H80" i="10"/>
  <c r="H79" i="10"/>
  <c r="H78" i="10"/>
  <c r="H77" i="10"/>
  <c r="H76" i="10"/>
  <c r="H75" i="10"/>
  <c r="H74" i="10"/>
  <c r="H73" i="10"/>
  <c r="H72" i="10"/>
  <c r="H71" i="10"/>
  <c r="H70" i="10"/>
  <c r="H69" i="10"/>
  <c r="H68" i="10"/>
  <c r="H67" i="10"/>
  <c r="H66" i="10"/>
  <c r="H65" i="10"/>
  <c r="H64" i="10"/>
  <c r="H63" i="10"/>
  <c r="H62" i="10"/>
  <c r="H61" i="10"/>
  <c r="H60" i="10"/>
  <c r="H59" i="10"/>
  <c r="H58" i="10"/>
  <c r="H57" i="10"/>
  <c r="H56" i="10"/>
  <c r="H55" i="10"/>
  <c r="H54" i="10"/>
  <c r="H53" i="10"/>
  <c r="H52" i="10"/>
  <c r="H51" i="10"/>
  <c r="H50" i="10"/>
  <c r="H49" i="10"/>
  <c r="H48" i="10"/>
  <c r="H47"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E5" i="2" l="1"/>
  <c r="E4" i="2"/>
  <c r="B6" i="14"/>
  <c r="E208" i="14"/>
  <c r="B4" i="14"/>
  <c r="B4" i="13"/>
  <c r="C13" i="2"/>
  <c r="B4" i="11"/>
  <c r="B4" i="10"/>
  <c r="B4" i="6"/>
  <c r="B4" i="5"/>
  <c r="B4" i="4"/>
  <c r="B4" i="3"/>
  <c r="I205" i="8"/>
  <c r="L205" i="8" s="1"/>
  <c r="I204" i="8"/>
  <c r="L204" i="8" s="1"/>
  <c r="I203" i="8"/>
  <c r="L203" i="8" s="1"/>
  <c r="I202" i="8"/>
  <c r="L202" i="8" s="1"/>
  <c r="I201" i="8"/>
  <c r="L201" i="8" s="1"/>
  <c r="I200" i="8"/>
  <c r="L200" i="8" s="1"/>
  <c r="I199" i="8"/>
  <c r="L199" i="8" s="1"/>
  <c r="I198" i="8"/>
  <c r="L198" i="8" s="1"/>
  <c r="I197" i="8"/>
  <c r="L197" i="8" s="1"/>
  <c r="I196" i="8"/>
  <c r="L196" i="8" s="1"/>
  <c r="I195" i="8"/>
  <c r="L195" i="8" s="1"/>
  <c r="I194" i="8"/>
  <c r="L194" i="8" s="1"/>
  <c r="I193" i="8"/>
  <c r="L193" i="8" s="1"/>
  <c r="I192" i="8"/>
  <c r="L192" i="8" s="1"/>
  <c r="I191" i="8"/>
  <c r="L191" i="8" s="1"/>
  <c r="I190" i="8"/>
  <c r="L190" i="8" s="1"/>
  <c r="I189" i="8"/>
  <c r="L189" i="8" s="1"/>
  <c r="I188" i="8"/>
  <c r="L188" i="8" s="1"/>
  <c r="I187" i="8"/>
  <c r="L187" i="8" s="1"/>
  <c r="I186" i="8"/>
  <c r="L186" i="8" s="1"/>
  <c r="I185" i="8"/>
  <c r="L185" i="8" s="1"/>
  <c r="I184" i="8"/>
  <c r="L184" i="8" s="1"/>
  <c r="I183" i="8"/>
  <c r="L183" i="8" s="1"/>
  <c r="I182" i="8"/>
  <c r="L182" i="8" s="1"/>
  <c r="I181" i="8"/>
  <c r="L181" i="8" s="1"/>
  <c r="I180" i="8"/>
  <c r="L180" i="8" s="1"/>
  <c r="I179" i="8"/>
  <c r="L179" i="8" s="1"/>
  <c r="I178" i="8"/>
  <c r="L178" i="8" s="1"/>
  <c r="I177" i="8"/>
  <c r="L177" i="8" s="1"/>
  <c r="I176" i="8"/>
  <c r="L176" i="8" s="1"/>
  <c r="I175" i="8"/>
  <c r="L175" i="8" s="1"/>
  <c r="I174" i="8"/>
  <c r="L174" i="8" s="1"/>
  <c r="I173" i="8"/>
  <c r="L173" i="8" s="1"/>
  <c r="I172" i="8"/>
  <c r="L172" i="8" s="1"/>
  <c r="I171" i="8"/>
  <c r="L171" i="8" s="1"/>
  <c r="I170" i="8"/>
  <c r="L170" i="8" s="1"/>
  <c r="I169" i="8"/>
  <c r="L169" i="8" s="1"/>
  <c r="I168" i="8"/>
  <c r="L168" i="8" s="1"/>
  <c r="I167" i="8"/>
  <c r="L167" i="8" s="1"/>
  <c r="I166" i="8"/>
  <c r="L166" i="8" s="1"/>
  <c r="I165" i="8"/>
  <c r="L165" i="8" s="1"/>
  <c r="I164" i="8"/>
  <c r="L164" i="8" s="1"/>
  <c r="I163" i="8"/>
  <c r="L163" i="8" s="1"/>
  <c r="I162" i="8"/>
  <c r="L162" i="8" s="1"/>
  <c r="I161" i="8"/>
  <c r="L161" i="8" s="1"/>
  <c r="I160" i="8"/>
  <c r="L160" i="8" s="1"/>
  <c r="I159" i="8"/>
  <c r="L159" i="8" s="1"/>
  <c r="I158" i="8"/>
  <c r="L158" i="8" s="1"/>
  <c r="I157" i="8"/>
  <c r="L157" i="8" s="1"/>
  <c r="I156" i="8"/>
  <c r="L156" i="8" s="1"/>
  <c r="I155" i="8"/>
  <c r="L155" i="8" s="1"/>
  <c r="I154" i="8"/>
  <c r="L154" i="8" s="1"/>
  <c r="I153" i="8"/>
  <c r="L153" i="8" s="1"/>
  <c r="I152" i="8"/>
  <c r="L152" i="8" s="1"/>
  <c r="I151" i="8"/>
  <c r="L151" i="8" s="1"/>
  <c r="I150" i="8"/>
  <c r="L150" i="8" s="1"/>
  <c r="I149" i="8"/>
  <c r="L149" i="8" s="1"/>
  <c r="I148" i="8"/>
  <c r="L148" i="8" s="1"/>
  <c r="I147" i="8"/>
  <c r="L147" i="8" s="1"/>
  <c r="I146" i="8"/>
  <c r="L146" i="8" s="1"/>
  <c r="I145" i="8"/>
  <c r="L145" i="8" s="1"/>
  <c r="I144" i="8"/>
  <c r="L144" i="8" s="1"/>
  <c r="I143" i="8"/>
  <c r="L143" i="8" s="1"/>
  <c r="I142" i="8"/>
  <c r="L142" i="8" s="1"/>
  <c r="I141" i="8"/>
  <c r="L141" i="8" s="1"/>
  <c r="I140" i="8"/>
  <c r="L140" i="8" s="1"/>
  <c r="I139" i="8"/>
  <c r="L139" i="8" s="1"/>
  <c r="I138" i="8"/>
  <c r="L138" i="8" s="1"/>
  <c r="I137" i="8"/>
  <c r="L137" i="8" s="1"/>
  <c r="I136" i="8"/>
  <c r="L136" i="8" s="1"/>
  <c r="I135" i="8"/>
  <c r="L135" i="8" s="1"/>
  <c r="I134" i="8"/>
  <c r="L134" i="8" s="1"/>
  <c r="I133" i="8"/>
  <c r="L133" i="8" s="1"/>
  <c r="I132" i="8"/>
  <c r="L132" i="8" s="1"/>
  <c r="I131" i="8"/>
  <c r="L131" i="8" s="1"/>
  <c r="I130" i="8"/>
  <c r="L130" i="8" s="1"/>
  <c r="I129" i="8"/>
  <c r="L129" i="8" s="1"/>
  <c r="I128" i="8"/>
  <c r="L128" i="8" s="1"/>
  <c r="I127" i="8"/>
  <c r="L127" i="8" s="1"/>
  <c r="I126" i="8"/>
  <c r="L126" i="8" s="1"/>
  <c r="I125" i="8"/>
  <c r="L125" i="8" s="1"/>
  <c r="I124" i="8"/>
  <c r="L124" i="8" s="1"/>
  <c r="I123" i="8"/>
  <c r="L123" i="8" s="1"/>
  <c r="I122" i="8"/>
  <c r="L122" i="8" s="1"/>
  <c r="I121" i="8"/>
  <c r="L121" i="8" s="1"/>
  <c r="I120" i="8"/>
  <c r="L120" i="8" s="1"/>
  <c r="I119" i="8"/>
  <c r="L119" i="8" s="1"/>
  <c r="I118" i="8"/>
  <c r="L118" i="8" s="1"/>
  <c r="I117" i="8"/>
  <c r="L117" i="8" s="1"/>
  <c r="I116" i="8"/>
  <c r="L116" i="8" s="1"/>
  <c r="I115" i="8"/>
  <c r="L115" i="8" s="1"/>
  <c r="I114" i="8"/>
  <c r="L114" i="8" s="1"/>
  <c r="I113" i="8"/>
  <c r="L113" i="8" s="1"/>
  <c r="I112" i="8"/>
  <c r="L112" i="8" s="1"/>
  <c r="I111" i="8"/>
  <c r="L111" i="8" s="1"/>
  <c r="I110" i="8"/>
  <c r="L110" i="8" s="1"/>
  <c r="I109" i="8"/>
  <c r="L109" i="8" s="1"/>
  <c r="I108" i="8"/>
  <c r="L108" i="8" s="1"/>
  <c r="I107" i="8"/>
  <c r="L107" i="8" s="1"/>
  <c r="I106" i="8"/>
  <c r="L106" i="8" s="1"/>
  <c r="I105" i="8"/>
  <c r="L105" i="8" s="1"/>
  <c r="I104" i="8"/>
  <c r="L104" i="8" s="1"/>
  <c r="I103" i="8"/>
  <c r="L103" i="8" s="1"/>
  <c r="I102" i="8"/>
  <c r="L102" i="8" s="1"/>
  <c r="I101" i="8"/>
  <c r="L101" i="8" s="1"/>
  <c r="I100" i="8"/>
  <c r="L100" i="8" s="1"/>
  <c r="I99" i="8"/>
  <c r="L99" i="8" s="1"/>
  <c r="I98" i="8"/>
  <c r="L98" i="8" s="1"/>
  <c r="I97" i="8"/>
  <c r="L97" i="8" s="1"/>
  <c r="I96" i="8"/>
  <c r="L96" i="8" s="1"/>
  <c r="I95" i="8"/>
  <c r="L95" i="8" s="1"/>
  <c r="I94" i="8"/>
  <c r="L94" i="8" s="1"/>
  <c r="I93" i="8"/>
  <c r="L93" i="8" s="1"/>
  <c r="I92" i="8"/>
  <c r="L92" i="8" s="1"/>
  <c r="I91" i="8"/>
  <c r="L91" i="8" s="1"/>
  <c r="I90" i="8"/>
  <c r="L90" i="8" s="1"/>
  <c r="I89" i="8"/>
  <c r="L89" i="8" s="1"/>
  <c r="I88" i="8"/>
  <c r="L88" i="8" s="1"/>
  <c r="I87" i="8"/>
  <c r="L87" i="8" s="1"/>
  <c r="I86" i="8"/>
  <c r="L86" i="8" s="1"/>
  <c r="I85" i="8"/>
  <c r="L85" i="8" s="1"/>
  <c r="I84" i="8"/>
  <c r="L84" i="8" s="1"/>
  <c r="I83" i="8"/>
  <c r="L83" i="8" s="1"/>
  <c r="I82" i="8"/>
  <c r="L82" i="8" s="1"/>
  <c r="I81" i="8"/>
  <c r="L81" i="8" s="1"/>
  <c r="I80" i="8"/>
  <c r="L80" i="8" s="1"/>
  <c r="I79" i="8"/>
  <c r="L79" i="8" s="1"/>
  <c r="I78" i="8"/>
  <c r="L78" i="8" s="1"/>
  <c r="I77" i="8"/>
  <c r="L77" i="8" s="1"/>
  <c r="I76" i="8"/>
  <c r="L76" i="8" s="1"/>
  <c r="I75" i="8"/>
  <c r="L75" i="8" s="1"/>
  <c r="I74" i="8"/>
  <c r="L74" i="8" s="1"/>
  <c r="I73" i="8"/>
  <c r="L73" i="8" s="1"/>
  <c r="I72" i="8"/>
  <c r="L72" i="8" s="1"/>
  <c r="I71" i="8"/>
  <c r="L71" i="8" s="1"/>
  <c r="I70" i="8"/>
  <c r="L70" i="8" s="1"/>
  <c r="I69" i="8"/>
  <c r="L69" i="8" s="1"/>
  <c r="I68" i="8"/>
  <c r="L68" i="8" s="1"/>
  <c r="I67" i="8"/>
  <c r="L67" i="8" s="1"/>
  <c r="I66" i="8"/>
  <c r="L66" i="8" s="1"/>
  <c r="I65" i="8"/>
  <c r="L65" i="8" s="1"/>
  <c r="I64" i="8"/>
  <c r="L64" i="8" s="1"/>
  <c r="I63" i="8"/>
  <c r="L63" i="8" s="1"/>
  <c r="I62" i="8"/>
  <c r="L62" i="8" s="1"/>
  <c r="I61" i="8"/>
  <c r="L61" i="8" s="1"/>
  <c r="I60" i="8"/>
  <c r="L60" i="8" s="1"/>
  <c r="I59" i="8"/>
  <c r="L59" i="8" s="1"/>
  <c r="I58" i="8"/>
  <c r="L58" i="8" s="1"/>
  <c r="I57" i="8"/>
  <c r="L57" i="8" s="1"/>
  <c r="I56" i="8"/>
  <c r="L56" i="8" s="1"/>
  <c r="I55" i="8"/>
  <c r="L55" i="8" s="1"/>
  <c r="I54" i="8"/>
  <c r="L54" i="8" s="1"/>
  <c r="I53" i="8"/>
  <c r="L53" i="8" s="1"/>
  <c r="I52" i="8"/>
  <c r="L52" i="8" s="1"/>
  <c r="I51" i="8"/>
  <c r="L51" i="8" s="1"/>
  <c r="I50" i="8"/>
  <c r="L50" i="8" s="1"/>
  <c r="I49" i="8"/>
  <c r="L49" i="8" s="1"/>
  <c r="I48" i="8"/>
  <c r="L48" i="8" s="1"/>
  <c r="I47" i="8"/>
  <c r="L47" i="8" s="1"/>
  <c r="I46" i="8"/>
  <c r="L46" i="8" s="1"/>
  <c r="I45" i="8"/>
  <c r="L45" i="8" s="1"/>
  <c r="I44" i="8"/>
  <c r="L44" i="8" s="1"/>
  <c r="I43" i="8"/>
  <c r="L43" i="8" s="1"/>
  <c r="I42" i="8"/>
  <c r="L42" i="8" s="1"/>
  <c r="I41" i="8"/>
  <c r="L41" i="8" s="1"/>
  <c r="I40" i="8"/>
  <c r="L40" i="8" s="1"/>
  <c r="I39" i="8"/>
  <c r="L39" i="8" s="1"/>
  <c r="I38" i="8"/>
  <c r="L38" i="8" s="1"/>
  <c r="I37" i="8"/>
  <c r="L37" i="8" s="1"/>
  <c r="I36" i="8"/>
  <c r="L36" i="8" s="1"/>
  <c r="I35" i="8"/>
  <c r="L35" i="8" s="1"/>
  <c r="I34" i="8"/>
  <c r="L34" i="8" s="1"/>
  <c r="I33" i="8"/>
  <c r="L33" i="8" s="1"/>
  <c r="I32" i="8"/>
  <c r="L32" i="8" s="1"/>
  <c r="I31" i="8"/>
  <c r="L31" i="8" s="1"/>
  <c r="I30" i="8"/>
  <c r="L30" i="8" s="1"/>
  <c r="I29" i="8"/>
  <c r="L29" i="8" s="1"/>
  <c r="I28" i="8"/>
  <c r="L28" i="8" s="1"/>
  <c r="I27" i="8"/>
  <c r="L27" i="8" s="1"/>
  <c r="I26" i="8"/>
  <c r="L26" i="8" s="1"/>
  <c r="I25" i="8"/>
  <c r="L25" i="8" s="1"/>
  <c r="I24" i="8"/>
  <c r="L24" i="8" s="1"/>
  <c r="I23" i="8"/>
  <c r="L23" i="8" s="1"/>
  <c r="I22" i="8"/>
  <c r="L22" i="8" s="1"/>
  <c r="I21" i="8"/>
  <c r="L21" i="8" s="1"/>
  <c r="I20" i="8"/>
  <c r="L20" i="8" s="1"/>
  <c r="I19" i="8"/>
  <c r="L19" i="8" s="1"/>
  <c r="I18" i="8"/>
  <c r="L18" i="8" s="1"/>
  <c r="I17" i="8"/>
  <c r="L17" i="8" s="1"/>
  <c r="I16" i="8"/>
  <c r="L16" i="8" s="1"/>
  <c r="I15" i="8"/>
  <c r="L15" i="8" s="1"/>
  <c r="I14" i="8"/>
  <c r="L14" i="8" s="1"/>
  <c r="I13" i="8"/>
  <c r="L13" i="8" s="1"/>
  <c r="I12" i="8"/>
  <c r="L12" i="8" s="1"/>
  <c r="I11" i="8"/>
  <c r="L11" i="8" s="1"/>
  <c r="I10" i="8"/>
  <c r="L10" i="8" s="1"/>
  <c r="I9" i="8"/>
  <c r="L9" i="8" s="1"/>
  <c r="I8" i="8"/>
  <c r="L8" i="8" s="1"/>
  <c r="I7" i="8"/>
  <c r="L7" i="8" s="1"/>
  <c r="I6" i="8"/>
  <c r="I205" i="5"/>
  <c r="L205" i="5" s="1"/>
  <c r="I204" i="5"/>
  <c r="L204" i="5" s="1"/>
  <c r="I203" i="5"/>
  <c r="L203" i="5" s="1"/>
  <c r="I202" i="5"/>
  <c r="L202" i="5" s="1"/>
  <c r="I201" i="5"/>
  <c r="L201" i="5" s="1"/>
  <c r="I200" i="5"/>
  <c r="L200" i="5" s="1"/>
  <c r="I199" i="5"/>
  <c r="L199" i="5" s="1"/>
  <c r="I198" i="5"/>
  <c r="L198" i="5" s="1"/>
  <c r="I197" i="5"/>
  <c r="L197" i="5" s="1"/>
  <c r="I196" i="5"/>
  <c r="L196" i="5" s="1"/>
  <c r="I195" i="5"/>
  <c r="L195" i="5" s="1"/>
  <c r="I194" i="5"/>
  <c r="L194" i="5" s="1"/>
  <c r="I193" i="5"/>
  <c r="L193" i="5" s="1"/>
  <c r="I192" i="5"/>
  <c r="L192" i="5" s="1"/>
  <c r="I191" i="5"/>
  <c r="L191" i="5" s="1"/>
  <c r="I190" i="5"/>
  <c r="L190" i="5" s="1"/>
  <c r="I189" i="5"/>
  <c r="L189" i="5" s="1"/>
  <c r="I188" i="5"/>
  <c r="L188" i="5" s="1"/>
  <c r="I187" i="5"/>
  <c r="L187" i="5" s="1"/>
  <c r="I186" i="5"/>
  <c r="L186" i="5" s="1"/>
  <c r="I185" i="5"/>
  <c r="L185" i="5" s="1"/>
  <c r="I184" i="5"/>
  <c r="L184" i="5" s="1"/>
  <c r="I183" i="5"/>
  <c r="L183" i="5" s="1"/>
  <c r="I182" i="5"/>
  <c r="L182" i="5" s="1"/>
  <c r="I181" i="5"/>
  <c r="L181" i="5" s="1"/>
  <c r="I180" i="5"/>
  <c r="L180" i="5" s="1"/>
  <c r="I179" i="5"/>
  <c r="L179" i="5" s="1"/>
  <c r="I178" i="5"/>
  <c r="L178" i="5" s="1"/>
  <c r="I177" i="5"/>
  <c r="L177" i="5" s="1"/>
  <c r="I176" i="5"/>
  <c r="L176" i="5" s="1"/>
  <c r="I175" i="5"/>
  <c r="L175" i="5" s="1"/>
  <c r="I174" i="5"/>
  <c r="L174" i="5" s="1"/>
  <c r="I173" i="5"/>
  <c r="L173" i="5" s="1"/>
  <c r="I172" i="5"/>
  <c r="L172" i="5" s="1"/>
  <c r="I171" i="5"/>
  <c r="L171" i="5" s="1"/>
  <c r="I170" i="5"/>
  <c r="L170" i="5" s="1"/>
  <c r="I169" i="5"/>
  <c r="L169" i="5" s="1"/>
  <c r="I168" i="5"/>
  <c r="L168" i="5" s="1"/>
  <c r="I167" i="5"/>
  <c r="L167" i="5" s="1"/>
  <c r="I166" i="5"/>
  <c r="L166" i="5" s="1"/>
  <c r="I165" i="5"/>
  <c r="L165" i="5" s="1"/>
  <c r="I164" i="5"/>
  <c r="L164" i="5" s="1"/>
  <c r="I163" i="5"/>
  <c r="L163" i="5" s="1"/>
  <c r="I162" i="5"/>
  <c r="L162" i="5" s="1"/>
  <c r="I161" i="5"/>
  <c r="L161" i="5" s="1"/>
  <c r="I160" i="5"/>
  <c r="L160" i="5" s="1"/>
  <c r="I159" i="5"/>
  <c r="L159" i="5" s="1"/>
  <c r="I158" i="5"/>
  <c r="L158" i="5" s="1"/>
  <c r="I157" i="5"/>
  <c r="L157" i="5" s="1"/>
  <c r="I156" i="5"/>
  <c r="L156" i="5" s="1"/>
  <c r="I155" i="5"/>
  <c r="L155" i="5" s="1"/>
  <c r="I154" i="5"/>
  <c r="L154" i="5" s="1"/>
  <c r="I153" i="5"/>
  <c r="L153" i="5" s="1"/>
  <c r="I152" i="5"/>
  <c r="L152" i="5" s="1"/>
  <c r="I151" i="5"/>
  <c r="L151" i="5" s="1"/>
  <c r="I150" i="5"/>
  <c r="L150" i="5" s="1"/>
  <c r="I149" i="5"/>
  <c r="L149" i="5" s="1"/>
  <c r="I148" i="5"/>
  <c r="L148" i="5" s="1"/>
  <c r="I147" i="5"/>
  <c r="L147" i="5" s="1"/>
  <c r="I146" i="5"/>
  <c r="L146" i="5" s="1"/>
  <c r="I145" i="5"/>
  <c r="L145" i="5" s="1"/>
  <c r="I144" i="5"/>
  <c r="L144" i="5" s="1"/>
  <c r="I143" i="5"/>
  <c r="L143" i="5" s="1"/>
  <c r="I142" i="5"/>
  <c r="L142" i="5" s="1"/>
  <c r="I141" i="5"/>
  <c r="L141" i="5" s="1"/>
  <c r="I140" i="5"/>
  <c r="L140" i="5" s="1"/>
  <c r="I139" i="5"/>
  <c r="L139" i="5" s="1"/>
  <c r="I138" i="5"/>
  <c r="L138" i="5" s="1"/>
  <c r="I137" i="5"/>
  <c r="L137" i="5" s="1"/>
  <c r="I136" i="5"/>
  <c r="L136" i="5" s="1"/>
  <c r="I135" i="5"/>
  <c r="L135" i="5" s="1"/>
  <c r="I134" i="5"/>
  <c r="L134" i="5" s="1"/>
  <c r="I133" i="5"/>
  <c r="L133" i="5" s="1"/>
  <c r="I132" i="5"/>
  <c r="L132" i="5" s="1"/>
  <c r="I131" i="5"/>
  <c r="L131" i="5" s="1"/>
  <c r="I130" i="5"/>
  <c r="L130" i="5" s="1"/>
  <c r="I129" i="5"/>
  <c r="L129" i="5" s="1"/>
  <c r="I128" i="5"/>
  <c r="L128" i="5" s="1"/>
  <c r="I127" i="5"/>
  <c r="L127" i="5" s="1"/>
  <c r="I126" i="5"/>
  <c r="L126" i="5" s="1"/>
  <c r="I125" i="5"/>
  <c r="L125" i="5" s="1"/>
  <c r="I124" i="5"/>
  <c r="L124" i="5" s="1"/>
  <c r="I123" i="5"/>
  <c r="L123" i="5" s="1"/>
  <c r="I122" i="5"/>
  <c r="L122" i="5" s="1"/>
  <c r="I121" i="5"/>
  <c r="L121" i="5" s="1"/>
  <c r="I120" i="5"/>
  <c r="L120" i="5" s="1"/>
  <c r="I119" i="5"/>
  <c r="L119" i="5" s="1"/>
  <c r="I118" i="5"/>
  <c r="L118" i="5" s="1"/>
  <c r="I117" i="5"/>
  <c r="L117" i="5" s="1"/>
  <c r="I116" i="5"/>
  <c r="L116" i="5" s="1"/>
  <c r="I115" i="5"/>
  <c r="L115" i="5" s="1"/>
  <c r="I114" i="5"/>
  <c r="L114" i="5" s="1"/>
  <c r="I113" i="5"/>
  <c r="L113" i="5" s="1"/>
  <c r="I112" i="5"/>
  <c r="L112" i="5" s="1"/>
  <c r="I111" i="5"/>
  <c r="L111" i="5" s="1"/>
  <c r="I110" i="5"/>
  <c r="L110" i="5" s="1"/>
  <c r="I109" i="5"/>
  <c r="L109" i="5" s="1"/>
  <c r="I108" i="5"/>
  <c r="L108" i="5" s="1"/>
  <c r="I107" i="5"/>
  <c r="L107" i="5" s="1"/>
  <c r="I106" i="5"/>
  <c r="L106" i="5" s="1"/>
  <c r="I105" i="5"/>
  <c r="L105" i="5" s="1"/>
  <c r="I104" i="5"/>
  <c r="L104" i="5" s="1"/>
  <c r="I103" i="5"/>
  <c r="L103" i="5" s="1"/>
  <c r="I102" i="5"/>
  <c r="L102" i="5" s="1"/>
  <c r="I101" i="5"/>
  <c r="L101" i="5" s="1"/>
  <c r="I100" i="5"/>
  <c r="L100" i="5" s="1"/>
  <c r="I99" i="5"/>
  <c r="L99" i="5" s="1"/>
  <c r="I98" i="5"/>
  <c r="L98" i="5" s="1"/>
  <c r="I97" i="5"/>
  <c r="L97" i="5" s="1"/>
  <c r="I96" i="5"/>
  <c r="L96" i="5" s="1"/>
  <c r="I95" i="5"/>
  <c r="L95" i="5" s="1"/>
  <c r="I94" i="5"/>
  <c r="L94" i="5" s="1"/>
  <c r="I93" i="5"/>
  <c r="L93" i="5" s="1"/>
  <c r="I92" i="5"/>
  <c r="L92" i="5" s="1"/>
  <c r="I91" i="5"/>
  <c r="L91" i="5" s="1"/>
  <c r="I90" i="5"/>
  <c r="L90" i="5" s="1"/>
  <c r="I89" i="5"/>
  <c r="L89" i="5" s="1"/>
  <c r="I88" i="5"/>
  <c r="L88" i="5" s="1"/>
  <c r="I87" i="5"/>
  <c r="L87" i="5" s="1"/>
  <c r="I86" i="5"/>
  <c r="L86" i="5" s="1"/>
  <c r="I85" i="5"/>
  <c r="L85" i="5" s="1"/>
  <c r="I84" i="5"/>
  <c r="L84" i="5" s="1"/>
  <c r="I83" i="5"/>
  <c r="L83" i="5" s="1"/>
  <c r="I82" i="5"/>
  <c r="L82" i="5" s="1"/>
  <c r="I81" i="5"/>
  <c r="L81" i="5" s="1"/>
  <c r="I80" i="5"/>
  <c r="L80" i="5" s="1"/>
  <c r="I79" i="5"/>
  <c r="L79" i="5" s="1"/>
  <c r="I78" i="5"/>
  <c r="L78" i="5" s="1"/>
  <c r="I77" i="5"/>
  <c r="L77" i="5" s="1"/>
  <c r="I76" i="5"/>
  <c r="L76" i="5" s="1"/>
  <c r="I75" i="5"/>
  <c r="L75" i="5" s="1"/>
  <c r="I74" i="5"/>
  <c r="L74" i="5" s="1"/>
  <c r="I73" i="5"/>
  <c r="L73" i="5" s="1"/>
  <c r="I72" i="5"/>
  <c r="L72" i="5" s="1"/>
  <c r="I71" i="5"/>
  <c r="L71" i="5" s="1"/>
  <c r="I70" i="5"/>
  <c r="L70" i="5" s="1"/>
  <c r="I69" i="5"/>
  <c r="L69" i="5" s="1"/>
  <c r="I68" i="5"/>
  <c r="L68" i="5" s="1"/>
  <c r="I67" i="5"/>
  <c r="L67" i="5" s="1"/>
  <c r="I66" i="5"/>
  <c r="L66" i="5" s="1"/>
  <c r="I65" i="5"/>
  <c r="L65" i="5" s="1"/>
  <c r="I64" i="5"/>
  <c r="L64" i="5" s="1"/>
  <c r="I63" i="5"/>
  <c r="L63" i="5" s="1"/>
  <c r="I62" i="5"/>
  <c r="L62" i="5" s="1"/>
  <c r="I61" i="5"/>
  <c r="L61" i="5" s="1"/>
  <c r="I60" i="5"/>
  <c r="L60" i="5" s="1"/>
  <c r="I59" i="5"/>
  <c r="L59" i="5" s="1"/>
  <c r="I58" i="5"/>
  <c r="L58" i="5" s="1"/>
  <c r="I57" i="5"/>
  <c r="L57" i="5" s="1"/>
  <c r="I56" i="5"/>
  <c r="L56" i="5" s="1"/>
  <c r="I55" i="5"/>
  <c r="L55" i="5" s="1"/>
  <c r="I54" i="5"/>
  <c r="L54" i="5" s="1"/>
  <c r="I53" i="5"/>
  <c r="L53" i="5" s="1"/>
  <c r="I52" i="5"/>
  <c r="L52" i="5" s="1"/>
  <c r="I51" i="5"/>
  <c r="L51" i="5" s="1"/>
  <c r="I50" i="5"/>
  <c r="L50" i="5" s="1"/>
  <c r="I49" i="5"/>
  <c r="L49" i="5" s="1"/>
  <c r="I48" i="5"/>
  <c r="L48" i="5" s="1"/>
  <c r="I47" i="5"/>
  <c r="L47" i="5" s="1"/>
  <c r="I46" i="5"/>
  <c r="L46" i="5" s="1"/>
  <c r="I45" i="5"/>
  <c r="L45" i="5" s="1"/>
  <c r="I44" i="5"/>
  <c r="L44" i="5" s="1"/>
  <c r="I43" i="5"/>
  <c r="L43" i="5" s="1"/>
  <c r="I42" i="5"/>
  <c r="L42" i="5" s="1"/>
  <c r="I41" i="5"/>
  <c r="L41" i="5" s="1"/>
  <c r="I40" i="5"/>
  <c r="L40" i="5" s="1"/>
  <c r="I39" i="5"/>
  <c r="L39" i="5" s="1"/>
  <c r="I38" i="5"/>
  <c r="L38" i="5" s="1"/>
  <c r="I37" i="5"/>
  <c r="L37" i="5" s="1"/>
  <c r="I36" i="5"/>
  <c r="L36" i="5" s="1"/>
  <c r="I35" i="5"/>
  <c r="L35" i="5" s="1"/>
  <c r="I34" i="5"/>
  <c r="L34" i="5" s="1"/>
  <c r="I33" i="5"/>
  <c r="L33" i="5" s="1"/>
  <c r="I32" i="5"/>
  <c r="L32" i="5" s="1"/>
  <c r="I31" i="5"/>
  <c r="L31" i="5" s="1"/>
  <c r="I30" i="5"/>
  <c r="L30" i="5" s="1"/>
  <c r="I29" i="5"/>
  <c r="L29" i="5" s="1"/>
  <c r="I28" i="5"/>
  <c r="L28" i="5" s="1"/>
  <c r="I27" i="5"/>
  <c r="L27" i="5" s="1"/>
  <c r="I26" i="5"/>
  <c r="L26" i="5" s="1"/>
  <c r="I25" i="5"/>
  <c r="L25" i="5" s="1"/>
  <c r="I24" i="5"/>
  <c r="L24" i="5" s="1"/>
  <c r="I23" i="5"/>
  <c r="L23" i="5" s="1"/>
  <c r="I22" i="5"/>
  <c r="L22" i="5" s="1"/>
  <c r="I21" i="5"/>
  <c r="L21" i="5" s="1"/>
  <c r="I20" i="5"/>
  <c r="L20" i="5" s="1"/>
  <c r="I19" i="5"/>
  <c r="L19" i="5" s="1"/>
  <c r="I18" i="5"/>
  <c r="L18" i="5" s="1"/>
  <c r="I17" i="5"/>
  <c r="L17" i="5" s="1"/>
  <c r="I16" i="5"/>
  <c r="L16" i="5" s="1"/>
  <c r="I15" i="5"/>
  <c r="L15" i="5" s="1"/>
  <c r="I14" i="5"/>
  <c r="L14" i="5" s="1"/>
  <c r="I13" i="5"/>
  <c r="L13" i="5" s="1"/>
  <c r="I12" i="5"/>
  <c r="L12" i="5" s="1"/>
  <c r="I11" i="5"/>
  <c r="L11" i="5" s="1"/>
  <c r="I10" i="5"/>
  <c r="L10" i="5" s="1"/>
  <c r="I9" i="5"/>
  <c r="L9" i="5" s="1"/>
  <c r="I8" i="5"/>
  <c r="L8" i="5" s="1"/>
  <c r="I7" i="5"/>
  <c r="L7" i="5" s="1"/>
  <c r="I6" i="5"/>
  <c r="L6" i="5" s="1"/>
  <c r="E103" i="4"/>
  <c r="H103" i="4" s="1"/>
  <c r="E102" i="4"/>
  <c r="H102" i="4" s="1"/>
  <c r="E101" i="4"/>
  <c r="H101" i="4" s="1"/>
  <c r="E100" i="4"/>
  <c r="H100" i="4" s="1"/>
  <c r="E99" i="4"/>
  <c r="H99" i="4" s="1"/>
  <c r="E98" i="4"/>
  <c r="H98" i="4" s="1"/>
  <c r="E97" i="4"/>
  <c r="H97" i="4" s="1"/>
  <c r="E96" i="4"/>
  <c r="H96" i="4" s="1"/>
  <c r="E95" i="4"/>
  <c r="H95" i="4" s="1"/>
  <c r="E94" i="4"/>
  <c r="H94" i="4" s="1"/>
  <c r="E93" i="4"/>
  <c r="H93" i="4" s="1"/>
  <c r="E92" i="4"/>
  <c r="H92" i="4" s="1"/>
  <c r="E91" i="4"/>
  <c r="H91" i="4" s="1"/>
  <c r="E90" i="4"/>
  <c r="H90" i="4" s="1"/>
  <c r="E89" i="4"/>
  <c r="H89" i="4" s="1"/>
  <c r="E88" i="4"/>
  <c r="H88" i="4" s="1"/>
  <c r="E87" i="4"/>
  <c r="H87" i="4" s="1"/>
  <c r="E86" i="4"/>
  <c r="H86" i="4" s="1"/>
  <c r="E85" i="4"/>
  <c r="H85" i="4" s="1"/>
  <c r="E84" i="4"/>
  <c r="H84" i="4" s="1"/>
  <c r="E83" i="4"/>
  <c r="H83" i="4" s="1"/>
  <c r="E82" i="4"/>
  <c r="H82" i="4" s="1"/>
  <c r="E81" i="4"/>
  <c r="H81" i="4" s="1"/>
  <c r="E80" i="4"/>
  <c r="H80" i="4" s="1"/>
  <c r="E79" i="4"/>
  <c r="H79" i="4" s="1"/>
  <c r="E78" i="4"/>
  <c r="H78" i="4" s="1"/>
  <c r="E77" i="4"/>
  <c r="H77" i="4" s="1"/>
  <c r="E76" i="4"/>
  <c r="H76" i="4" s="1"/>
  <c r="E75" i="4"/>
  <c r="H75" i="4" s="1"/>
  <c r="E74" i="4"/>
  <c r="H74" i="4" s="1"/>
  <c r="E73" i="4"/>
  <c r="H73" i="4" s="1"/>
  <c r="E72" i="4"/>
  <c r="H72" i="4" s="1"/>
  <c r="E71" i="4"/>
  <c r="H71" i="4" s="1"/>
  <c r="E70" i="4"/>
  <c r="H70" i="4" s="1"/>
  <c r="E69" i="4"/>
  <c r="H69" i="4" s="1"/>
  <c r="E68" i="4"/>
  <c r="H68" i="4" s="1"/>
  <c r="E67" i="4"/>
  <c r="H67" i="4" s="1"/>
  <c r="E66" i="4"/>
  <c r="H66" i="4" s="1"/>
  <c r="E65" i="4"/>
  <c r="H65" i="4" s="1"/>
  <c r="E64" i="4"/>
  <c r="H64" i="4" s="1"/>
  <c r="E63" i="4"/>
  <c r="H63" i="4" s="1"/>
  <c r="E62" i="4"/>
  <c r="H62" i="4" s="1"/>
  <c r="E61" i="4"/>
  <c r="H61" i="4" s="1"/>
  <c r="E60" i="4"/>
  <c r="H60" i="4" s="1"/>
  <c r="E59" i="4"/>
  <c r="H59" i="4" s="1"/>
  <c r="E58" i="4"/>
  <c r="H58" i="4" s="1"/>
  <c r="E57" i="4"/>
  <c r="H57" i="4" s="1"/>
  <c r="E56" i="4"/>
  <c r="H56" i="4" s="1"/>
  <c r="E55" i="4"/>
  <c r="H55" i="4" s="1"/>
  <c r="E54" i="4"/>
  <c r="H54" i="4" s="1"/>
  <c r="E53" i="4"/>
  <c r="H53" i="4" s="1"/>
  <c r="E52" i="4"/>
  <c r="H52" i="4" s="1"/>
  <c r="E51" i="4"/>
  <c r="H51" i="4" s="1"/>
  <c r="E50" i="4"/>
  <c r="H50" i="4" s="1"/>
  <c r="E49" i="4"/>
  <c r="H49" i="4" s="1"/>
  <c r="E48" i="4"/>
  <c r="H48" i="4" s="1"/>
  <c r="E47" i="4"/>
  <c r="H47" i="4" s="1"/>
  <c r="E46" i="4"/>
  <c r="H46" i="4" s="1"/>
  <c r="E45" i="4"/>
  <c r="H45" i="4" s="1"/>
  <c r="E44" i="4"/>
  <c r="H44" i="4" s="1"/>
  <c r="E43" i="4"/>
  <c r="H43" i="4" s="1"/>
  <c r="E42" i="4"/>
  <c r="H42" i="4" s="1"/>
  <c r="E41" i="4"/>
  <c r="H41" i="4" s="1"/>
  <c r="E40" i="4"/>
  <c r="H40" i="4" s="1"/>
  <c r="E39" i="4"/>
  <c r="H39" i="4" s="1"/>
  <c r="E38" i="4"/>
  <c r="H38" i="4" s="1"/>
  <c r="E37" i="4"/>
  <c r="H37" i="4" s="1"/>
  <c r="E36" i="4"/>
  <c r="H36" i="4" s="1"/>
  <c r="E35" i="4"/>
  <c r="H35" i="4" s="1"/>
  <c r="E34" i="4"/>
  <c r="H34" i="4" s="1"/>
  <c r="E33" i="4"/>
  <c r="H33" i="4" s="1"/>
  <c r="E32" i="4"/>
  <c r="H32" i="4" s="1"/>
  <c r="E31" i="4"/>
  <c r="H31" i="4" s="1"/>
  <c r="E30" i="4"/>
  <c r="H30" i="4" s="1"/>
  <c r="E29" i="4"/>
  <c r="H29" i="4" s="1"/>
  <c r="E28" i="4"/>
  <c r="H28" i="4" s="1"/>
  <c r="E27" i="4"/>
  <c r="H27" i="4" s="1"/>
  <c r="E26" i="4"/>
  <c r="H26" i="4" s="1"/>
  <c r="E25" i="4"/>
  <c r="H25" i="4" s="1"/>
  <c r="E24" i="4"/>
  <c r="H24" i="4" s="1"/>
  <c r="E23" i="4"/>
  <c r="H23" i="4" s="1"/>
  <c r="E22" i="4"/>
  <c r="H22" i="4" s="1"/>
  <c r="E21" i="4"/>
  <c r="H21" i="4" s="1"/>
  <c r="E20" i="4"/>
  <c r="H20" i="4" s="1"/>
  <c r="E19" i="4"/>
  <c r="H19" i="4" s="1"/>
  <c r="E18" i="4"/>
  <c r="H18" i="4" s="1"/>
  <c r="E17" i="4"/>
  <c r="H17" i="4" s="1"/>
  <c r="E16" i="4"/>
  <c r="H16" i="4" s="1"/>
  <c r="E15" i="4"/>
  <c r="H15" i="4" s="1"/>
  <c r="E14" i="4"/>
  <c r="H14" i="4" s="1"/>
  <c r="E13" i="4"/>
  <c r="H13" i="4" s="1"/>
  <c r="E12" i="4"/>
  <c r="H12" i="4" s="1"/>
  <c r="E11" i="4"/>
  <c r="H11" i="4" s="1"/>
  <c r="E10" i="4"/>
  <c r="H10" i="4" s="1"/>
  <c r="E9" i="4"/>
  <c r="H9" i="4" s="1"/>
  <c r="E8" i="4"/>
  <c r="H8" i="4" s="1"/>
  <c r="E7" i="4"/>
  <c r="H7" i="4" s="1"/>
  <c r="E6" i="4"/>
  <c r="H6" i="4" s="1"/>
  <c r="E205" i="3"/>
  <c r="H205" i="3" s="1"/>
  <c r="E204" i="3"/>
  <c r="H204" i="3" s="1"/>
  <c r="E203" i="3"/>
  <c r="H203" i="3" s="1"/>
  <c r="E202" i="3"/>
  <c r="H202" i="3" s="1"/>
  <c r="E201" i="3"/>
  <c r="H201" i="3" s="1"/>
  <c r="E200" i="3"/>
  <c r="H200" i="3" s="1"/>
  <c r="E199" i="3"/>
  <c r="H199" i="3" s="1"/>
  <c r="E198" i="3"/>
  <c r="H198" i="3" s="1"/>
  <c r="E197" i="3"/>
  <c r="H197" i="3" s="1"/>
  <c r="E196" i="3"/>
  <c r="H196" i="3" s="1"/>
  <c r="E195" i="3"/>
  <c r="H195" i="3" s="1"/>
  <c r="E194" i="3"/>
  <c r="H194" i="3" s="1"/>
  <c r="E193" i="3"/>
  <c r="H193" i="3" s="1"/>
  <c r="E192" i="3"/>
  <c r="H192" i="3" s="1"/>
  <c r="E191" i="3"/>
  <c r="H191" i="3" s="1"/>
  <c r="E190" i="3"/>
  <c r="H190" i="3" s="1"/>
  <c r="E189" i="3"/>
  <c r="H189" i="3" s="1"/>
  <c r="E188" i="3"/>
  <c r="H188" i="3" s="1"/>
  <c r="E187" i="3"/>
  <c r="H187" i="3" s="1"/>
  <c r="E186" i="3"/>
  <c r="H186" i="3" s="1"/>
  <c r="E185" i="3"/>
  <c r="H185" i="3" s="1"/>
  <c r="E184" i="3"/>
  <c r="H184" i="3" s="1"/>
  <c r="E183" i="3"/>
  <c r="H183" i="3" s="1"/>
  <c r="E182" i="3"/>
  <c r="H182" i="3" s="1"/>
  <c r="E181" i="3"/>
  <c r="H181" i="3" s="1"/>
  <c r="E180" i="3"/>
  <c r="H180" i="3" s="1"/>
  <c r="E179" i="3"/>
  <c r="H179" i="3" s="1"/>
  <c r="E178" i="3"/>
  <c r="H178" i="3" s="1"/>
  <c r="E177" i="3"/>
  <c r="H177" i="3" s="1"/>
  <c r="E176" i="3"/>
  <c r="H176" i="3" s="1"/>
  <c r="E175" i="3"/>
  <c r="H175" i="3" s="1"/>
  <c r="E174" i="3"/>
  <c r="H174" i="3" s="1"/>
  <c r="E173" i="3"/>
  <c r="H173" i="3" s="1"/>
  <c r="E172" i="3"/>
  <c r="H172" i="3" s="1"/>
  <c r="E171" i="3"/>
  <c r="H171" i="3" s="1"/>
  <c r="E170" i="3"/>
  <c r="H170" i="3" s="1"/>
  <c r="E169" i="3"/>
  <c r="H169" i="3" s="1"/>
  <c r="E168" i="3"/>
  <c r="H168" i="3" s="1"/>
  <c r="E167" i="3"/>
  <c r="H167" i="3" s="1"/>
  <c r="E166" i="3"/>
  <c r="H166" i="3" s="1"/>
  <c r="E165" i="3"/>
  <c r="H165" i="3" s="1"/>
  <c r="E164" i="3"/>
  <c r="H164" i="3" s="1"/>
  <c r="E163" i="3"/>
  <c r="H163" i="3" s="1"/>
  <c r="E162" i="3"/>
  <c r="H162" i="3" s="1"/>
  <c r="E161" i="3"/>
  <c r="H161" i="3" s="1"/>
  <c r="E160" i="3"/>
  <c r="H160" i="3" s="1"/>
  <c r="E159" i="3"/>
  <c r="H159" i="3" s="1"/>
  <c r="E158" i="3"/>
  <c r="H158" i="3" s="1"/>
  <c r="E157" i="3"/>
  <c r="H157" i="3" s="1"/>
  <c r="E156" i="3"/>
  <c r="H156" i="3" s="1"/>
  <c r="E155" i="3"/>
  <c r="H155" i="3" s="1"/>
  <c r="E154" i="3"/>
  <c r="H154" i="3" s="1"/>
  <c r="E153" i="3"/>
  <c r="H153" i="3" s="1"/>
  <c r="E152" i="3"/>
  <c r="H152" i="3" s="1"/>
  <c r="E151" i="3"/>
  <c r="H151" i="3" s="1"/>
  <c r="E150" i="3"/>
  <c r="H150" i="3" s="1"/>
  <c r="E149" i="3"/>
  <c r="H149" i="3" s="1"/>
  <c r="E148" i="3"/>
  <c r="H148" i="3" s="1"/>
  <c r="E147" i="3"/>
  <c r="H147" i="3" s="1"/>
  <c r="E146" i="3"/>
  <c r="H146" i="3" s="1"/>
  <c r="E145" i="3"/>
  <c r="H145" i="3" s="1"/>
  <c r="E144" i="3"/>
  <c r="H144" i="3" s="1"/>
  <c r="E143" i="3"/>
  <c r="H143" i="3" s="1"/>
  <c r="E142" i="3"/>
  <c r="H142" i="3" s="1"/>
  <c r="E141" i="3"/>
  <c r="H141" i="3" s="1"/>
  <c r="E140" i="3"/>
  <c r="H140" i="3" s="1"/>
  <c r="E139" i="3"/>
  <c r="H139" i="3" s="1"/>
  <c r="E138" i="3"/>
  <c r="H138" i="3" s="1"/>
  <c r="E137" i="3"/>
  <c r="H137" i="3" s="1"/>
  <c r="E136" i="3"/>
  <c r="H136" i="3" s="1"/>
  <c r="E135" i="3"/>
  <c r="H135" i="3" s="1"/>
  <c r="E134" i="3"/>
  <c r="H134" i="3" s="1"/>
  <c r="E133" i="3"/>
  <c r="H133" i="3" s="1"/>
  <c r="E132" i="3"/>
  <c r="H132" i="3" s="1"/>
  <c r="E131" i="3"/>
  <c r="H131" i="3" s="1"/>
  <c r="E130" i="3"/>
  <c r="H130" i="3" s="1"/>
  <c r="E129" i="3"/>
  <c r="H129" i="3" s="1"/>
  <c r="E128" i="3"/>
  <c r="H128" i="3" s="1"/>
  <c r="E127" i="3"/>
  <c r="H127" i="3" s="1"/>
  <c r="E126" i="3"/>
  <c r="H126" i="3" s="1"/>
  <c r="E125" i="3"/>
  <c r="H125" i="3" s="1"/>
  <c r="E124" i="3"/>
  <c r="H124" i="3" s="1"/>
  <c r="E123" i="3"/>
  <c r="H123" i="3" s="1"/>
  <c r="E122" i="3"/>
  <c r="H122" i="3" s="1"/>
  <c r="E121" i="3"/>
  <c r="H121" i="3" s="1"/>
  <c r="E120" i="3"/>
  <c r="H120" i="3" s="1"/>
  <c r="E119" i="3"/>
  <c r="H119" i="3" s="1"/>
  <c r="E118" i="3"/>
  <c r="H118" i="3" s="1"/>
  <c r="E117" i="3"/>
  <c r="H117" i="3" s="1"/>
  <c r="E116" i="3"/>
  <c r="H116" i="3" s="1"/>
  <c r="E115" i="3"/>
  <c r="H115" i="3" s="1"/>
  <c r="E114" i="3"/>
  <c r="H114" i="3" s="1"/>
  <c r="E113" i="3"/>
  <c r="H113" i="3" s="1"/>
  <c r="E112" i="3"/>
  <c r="H112" i="3" s="1"/>
  <c r="E111" i="3"/>
  <c r="H111" i="3" s="1"/>
  <c r="E110" i="3"/>
  <c r="H110" i="3" s="1"/>
  <c r="E109" i="3"/>
  <c r="H109" i="3" s="1"/>
  <c r="E108" i="3"/>
  <c r="H108" i="3" s="1"/>
  <c r="E103" i="3"/>
  <c r="H103" i="3" s="1"/>
  <c r="E102" i="3"/>
  <c r="H102" i="3" s="1"/>
  <c r="E101" i="3"/>
  <c r="H101" i="3" s="1"/>
  <c r="E100" i="3"/>
  <c r="H100" i="3" s="1"/>
  <c r="E99" i="3"/>
  <c r="H99" i="3" s="1"/>
  <c r="E98" i="3"/>
  <c r="H98" i="3" s="1"/>
  <c r="E97" i="3"/>
  <c r="H97" i="3" s="1"/>
  <c r="E96" i="3"/>
  <c r="H96" i="3" s="1"/>
  <c r="E95" i="3"/>
  <c r="H95" i="3" s="1"/>
  <c r="E94" i="3"/>
  <c r="H94" i="3" s="1"/>
  <c r="E93" i="3"/>
  <c r="H93" i="3" s="1"/>
  <c r="E92" i="3"/>
  <c r="H92" i="3" s="1"/>
  <c r="E91" i="3"/>
  <c r="H91" i="3" s="1"/>
  <c r="E90" i="3"/>
  <c r="H90" i="3" s="1"/>
  <c r="E89" i="3"/>
  <c r="H89" i="3" s="1"/>
  <c r="E88" i="3"/>
  <c r="H88" i="3" s="1"/>
  <c r="E87" i="3"/>
  <c r="H87" i="3" s="1"/>
  <c r="E86" i="3"/>
  <c r="H86" i="3" s="1"/>
  <c r="E85" i="3"/>
  <c r="H85" i="3" s="1"/>
  <c r="E84" i="3"/>
  <c r="H84" i="3" s="1"/>
  <c r="E83" i="3"/>
  <c r="H83" i="3" s="1"/>
  <c r="E82" i="3"/>
  <c r="H82" i="3" s="1"/>
  <c r="E81" i="3"/>
  <c r="H81" i="3" s="1"/>
  <c r="E80" i="3"/>
  <c r="H80" i="3" s="1"/>
  <c r="E79" i="3"/>
  <c r="H79" i="3" s="1"/>
  <c r="E78" i="3"/>
  <c r="H78" i="3" s="1"/>
  <c r="E77" i="3"/>
  <c r="H77" i="3" s="1"/>
  <c r="E76" i="3"/>
  <c r="H76" i="3" s="1"/>
  <c r="E75" i="3"/>
  <c r="H75" i="3" s="1"/>
  <c r="E74" i="3"/>
  <c r="H74" i="3" s="1"/>
  <c r="E73" i="3"/>
  <c r="H73" i="3" s="1"/>
  <c r="E72" i="3"/>
  <c r="H72" i="3" s="1"/>
  <c r="E71" i="3"/>
  <c r="H71" i="3" s="1"/>
  <c r="E70" i="3"/>
  <c r="H70" i="3" s="1"/>
  <c r="E69" i="3"/>
  <c r="H69" i="3" s="1"/>
  <c r="E68" i="3"/>
  <c r="H68" i="3" s="1"/>
  <c r="E67" i="3"/>
  <c r="H67" i="3" s="1"/>
  <c r="E66" i="3"/>
  <c r="H66" i="3" s="1"/>
  <c r="E65" i="3"/>
  <c r="H65" i="3" s="1"/>
  <c r="E64" i="3"/>
  <c r="H64" i="3" s="1"/>
  <c r="E63" i="3"/>
  <c r="H63" i="3" s="1"/>
  <c r="E62" i="3"/>
  <c r="H62" i="3" s="1"/>
  <c r="E61" i="3"/>
  <c r="H61" i="3" s="1"/>
  <c r="E60" i="3"/>
  <c r="H60" i="3" s="1"/>
  <c r="E59" i="3"/>
  <c r="H59" i="3" s="1"/>
  <c r="E58" i="3"/>
  <c r="H58" i="3" s="1"/>
  <c r="E57" i="3"/>
  <c r="H57" i="3" s="1"/>
  <c r="E56" i="3"/>
  <c r="H56" i="3" s="1"/>
  <c r="E55" i="3"/>
  <c r="H55" i="3" s="1"/>
  <c r="E54" i="3"/>
  <c r="H54" i="3" s="1"/>
  <c r="E53" i="3"/>
  <c r="H53" i="3" s="1"/>
  <c r="E52" i="3"/>
  <c r="H52" i="3" s="1"/>
  <c r="E51" i="3"/>
  <c r="H51" i="3" s="1"/>
  <c r="E50" i="3"/>
  <c r="H50" i="3" s="1"/>
  <c r="E49" i="3"/>
  <c r="H49" i="3" s="1"/>
  <c r="E48" i="3"/>
  <c r="H48" i="3" s="1"/>
  <c r="E47" i="3"/>
  <c r="H47" i="3" s="1"/>
  <c r="E46" i="3"/>
  <c r="H46" i="3" s="1"/>
  <c r="E45" i="3"/>
  <c r="H45" i="3" s="1"/>
  <c r="E44" i="3"/>
  <c r="H44" i="3" s="1"/>
  <c r="E43" i="3"/>
  <c r="H43" i="3" s="1"/>
  <c r="E42" i="3"/>
  <c r="H42" i="3" s="1"/>
  <c r="E41" i="3"/>
  <c r="H41" i="3" s="1"/>
  <c r="E40" i="3"/>
  <c r="H40" i="3" s="1"/>
  <c r="E39" i="3"/>
  <c r="H39" i="3" s="1"/>
  <c r="E38" i="3"/>
  <c r="H38" i="3" s="1"/>
  <c r="E37" i="3"/>
  <c r="H37" i="3" s="1"/>
  <c r="E36" i="3"/>
  <c r="H36" i="3" s="1"/>
  <c r="E35" i="3"/>
  <c r="H35" i="3" s="1"/>
  <c r="E34" i="3"/>
  <c r="H34" i="3" s="1"/>
  <c r="E33" i="3"/>
  <c r="H33" i="3" s="1"/>
  <c r="E32" i="3"/>
  <c r="H32" i="3" s="1"/>
  <c r="E31" i="3"/>
  <c r="H31" i="3" s="1"/>
  <c r="E30" i="3"/>
  <c r="H30" i="3" s="1"/>
  <c r="E29" i="3"/>
  <c r="H29" i="3" s="1"/>
  <c r="E28" i="3"/>
  <c r="H28" i="3" s="1"/>
  <c r="E27" i="3"/>
  <c r="H27" i="3" s="1"/>
  <c r="E26" i="3"/>
  <c r="H26" i="3" s="1"/>
  <c r="E25" i="3"/>
  <c r="H25" i="3" s="1"/>
  <c r="E24" i="3"/>
  <c r="H24" i="3" s="1"/>
  <c r="E23" i="3"/>
  <c r="H23" i="3" s="1"/>
  <c r="E22" i="3"/>
  <c r="H22" i="3" s="1"/>
  <c r="E21" i="3"/>
  <c r="H21" i="3" s="1"/>
  <c r="E20" i="3"/>
  <c r="H20" i="3" s="1"/>
  <c r="E19" i="3"/>
  <c r="H19" i="3" s="1"/>
  <c r="E18" i="3"/>
  <c r="H18" i="3" s="1"/>
  <c r="E17" i="3"/>
  <c r="H17" i="3" s="1"/>
  <c r="E16" i="3"/>
  <c r="H16" i="3" s="1"/>
  <c r="E15" i="3"/>
  <c r="H15" i="3" s="1"/>
  <c r="E14" i="3"/>
  <c r="H14" i="3" s="1"/>
  <c r="E13" i="3"/>
  <c r="H13" i="3" s="1"/>
  <c r="E12" i="3"/>
  <c r="H12" i="3" s="1"/>
  <c r="E11" i="3"/>
  <c r="H11" i="3" s="1"/>
  <c r="E10" i="3"/>
  <c r="H10" i="3" s="1"/>
  <c r="E9" i="3"/>
  <c r="H9" i="3" s="1"/>
  <c r="E8" i="3"/>
  <c r="H8" i="3" s="1"/>
  <c r="E7" i="3"/>
  <c r="H7" i="3" s="1"/>
  <c r="E6" i="3"/>
  <c r="H6" i="3" s="1"/>
  <c r="B1" i="8" l="1"/>
  <c r="J206" i="5"/>
  <c r="C11" i="2" s="1"/>
  <c r="C11" i="13"/>
  <c r="E12" i="13"/>
  <c r="E13" i="13"/>
  <c r="E14" i="13"/>
  <c r="F104" i="4"/>
  <c r="C10" i="2" s="1"/>
  <c r="J206" i="8"/>
  <c r="C12" i="2" s="1"/>
  <c r="F206" i="3"/>
  <c r="F104" i="3"/>
  <c r="B2" i="10"/>
  <c r="E11" i="13"/>
  <c r="C5" i="13"/>
  <c r="C14" i="13"/>
  <c r="C12" i="13"/>
  <c r="F55" i="6"/>
  <c r="F113" i="6" s="1"/>
  <c r="B2" i="11" l="1"/>
  <c r="B2" i="3"/>
  <c r="B2" i="8"/>
  <c r="B2" i="4"/>
  <c r="B2" i="6"/>
  <c r="B2" i="13"/>
  <c r="B2" i="5"/>
  <c r="B2" i="14"/>
  <c r="F210" i="3"/>
  <c r="C9" i="2" s="1"/>
  <c r="C1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Nicholson, Benjamin@ARB</author>
  </authors>
  <commentList>
    <comment ref="F5" authorId="0" shapeId="0" xr:uid="{86779E8F-CD37-4437-8FB6-451D25EA3EDE}">
      <text>
        <r>
          <rPr>
            <sz val="9"/>
            <color indexed="81"/>
            <rFont val="Tahoma"/>
            <family val="2"/>
          </rPr>
          <t xml:space="preserve">
If the total amount per Job Classification is different from the "Rate x Months" value, input the value in this column and provide justification in the "Sandbox"</t>
        </r>
      </text>
    </comment>
    <comment ref="F107" authorId="0" shapeId="0" xr:uid="{D09566DC-0388-4EE5-A409-92A6337AE324}">
      <text>
        <r>
          <rPr>
            <sz val="9"/>
            <color indexed="81"/>
            <rFont val="Tahoma"/>
            <family val="2"/>
          </rPr>
          <t xml:space="preserve">
If the total amount per Job Classification is different from the "Rate x Months" value, input the value in this column and provide justification in the "Sandbox"</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Nicholson, Benjamin@ARB</author>
  </authors>
  <commentList>
    <comment ref="F5" authorId="0" shapeId="0" xr:uid="{49A4A071-1C4C-4616-B9DB-48D4FBB11AD3}">
      <text>
        <r>
          <rPr>
            <sz val="9"/>
            <color indexed="81"/>
            <rFont val="Tahoma"/>
            <family val="2"/>
          </rPr>
          <t xml:space="preserve">
If the total amount per Job Classification is different from the "Rate x Months" value, input the value in this column and provide justification in the "Sandbox"</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Nicholson, Benjamin@ARB</author>
  </authors>
  <commentList>
    <comment ref="J5" authorId="0" shapeId="0" xr:uid="{F6D448E0-6DAE-490A-8FB4-BC3CF90BC07A}">
      <text>
        <r>
          <rPr>
            <sz val="9"/>
            <color indexed="81"/>
            <rFont val="Tahoma"/>
            <family val="2"/>
          </rPr>
          <t xml:space="preserve">
If the total amount per Job Classification is different from the "Rate x Months" value, input the value in this column and provide justification in the "Sandbox"</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Nicholson, Benjamin@ARB</author>
  </authors>
  <commentList>
    <comment ref="J5" authorId="0" shapeId="0" xr:uid="{66C64250-A4A1-4CDF-980D-F3A47A493224}">
      <text>
        <r>
          <rPr>
            <sz val="9"/>
            <color indexed="81"/>
            <rFont val="Tahoma"/>
            <family val="2"/>
          </rPr>
          <t xml:space="preserve">
If the total amount per Job Classification is different from the "Rate x Months" value, input the value in this column and provide justification in the "Sandbox"</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Nicholson, Benjamin@ARB</author>
  </authors>
  <commentList>
    <comment ref="B8" authorId="0" shapeId="0" xr:uid="{815FF578-D3A6-41D1-9149-AE4608234CAC}">
      <text>
        <r>
          <rPr>
            <sz val="9"/>
            <color indexed="81"/>
            <rFont val="Tahoma"/>
            <family val="2"/>
          </rPr>
          <t>Enter the percent of a site total initial capital expense that can be attributed to the FCI site type (100% if no co-location or if costs of a co-location is completely separate).  A potential way to calculate this value is to input the sum of the namplate power ratings of each site type below and use the calculated percentage there.</t>
        </r>
      </text>
    </comment>
  </commentList>
</comments>
</file>

<file path=xl/sharedStrings.xml><?xml version="1.0" encoding="utf-8"?>
<sst xmlns="http://schemas.openxmlformats.org/spreadsheetml/2006/main" count="1314" uniqueCount="1214">
  <si>
    <t>SANDBOX AREA (highlighted in light red)- For rough work associated with the print area to the left.  Rough work may include, notes, calculations, derivations, etc.</t>
  </si>
  <si>
    <t>Workbook Instructions</t>
  </si>
  <si>
    <t>Cost Category</t>
  </si>
  <si>
    <t>Total</t>
  </si>
  <si>
    <t>Direct Labor</t>
  </si>
  <si>
    <t>Fringe Benefits</t>
  </si>
  <si>
    <t>Equipment</t>
  </si>
  <si>
    <t>Materials/Miscellaneous</t>
  </si>
  <si>
    <t>Subrecipients/Vendors</t>
  </si>
  <si>
    <t>Grand Totals</t>
  </si>
  <si>
    <t>Job Classification</t>
  </si>
  <si>
    <t># of Hours</t>
  </si>
  <si>
    <t>Rate x Hours</t>
  </si>
  <si>
    <t>Hourly Direct Labor Totals</t>
  </si>
  <si>
    <t>Monthly Salary Rates</t>
  </si>
  <si>
    <t>Highest Estimated Labor Rate 
($ per month)</t>
  </si>
  <si>
    <t># of Months</t>
  </si>
  <si>
    <t>Rate x Months</t>
  </si>
  <si>
    <t>Monthly Direct Labor Totals</t>
  </si>
  <si>
    <t>Direct Labor Grand Totals</t>
  </si>
  <si>
    <t>Site Name</t>
  </si>
  <si>
    <t>Direct Labor Costs ($)</t>
  </si>
  <si>
    <t>Rate x Costs</t>
  </si>
  <si>
    <t>Reference ID</t>
  </si>
  <si>
    <t>Task #</t>
  </si>
  <si>
    <t>Seller of item(s)</t>
  </si>
  <si>
    <t>Description</t>
  </si>
  <si>
    <t>Purpose</t>
  </si>
  <si>
    <t># of Units</t>
  </si>
  <si>
    <t>Unit Cost</t>
  </si>
  <si>
    <t>Total:  
# of Units x Unit Cost</t>
  </si>
  <si>
    <t>E-1</t>
  </si>
  <si>
    <t>E-2</t>
  </si>
  <si>
    <t>E-3</t>
  </si>
  <si>
    <t>E-4</t>
  </si>
  <si>
    <t>E-5</t>
  </si>
  <si>
    <t>E-6</t>
  </si>
  <si>
    <t>E-7</t>
  </si>
  <si>
    <t>E-8</t>
  </si>
  <si>
    <t>E-9</t>
  </si>
  <si>
    <t>E-10</t>
  </si>
  <si>
    <t>E-11</t>
  </si>
  <si>
    <t>E-12</t>
  </si>
  <si>
    <t>E-13</t>
  </si>
  <si>
    <t>E-14</t>
  </si>
  <si>
    <t>E-15</t>
  </si>
  <si>
    <t>E-16</t>
  </si>
  <si>
    <t>E-17</t>
  </si>
  <si>
    <t>E-18</t>
  </si>
  <si>
    <t>E-19</t>
  </si>
  <si>
    <t>E-20</t>
  </si>
  <si>
    <t>E-21</t>
  </si>
  <si>
    <t>E-22</t>
  </si>
  <si>
    <t>E-23</t>
  </si>
  <si>
    <t>E-24</t>
  </si>
  <si>
    <t>E-25</t>
  </si>
  <si>
    <t>E-26</t>
  </si>
  <si>
    <t>E-27</t>
  </si>
  <si>
    <t>E-28</t>
  </si>
  <si>
    <t>E-29</t>
  </si>
  <si>
    <t>E-30</t>
  </si>
  <si>
    <t>E-31</t>
  </si>
  <si>
    <t>E-32</t>
  </si>
  <si>
    <t>E-33</t>
  </si>
  <si>
    <t>E-34</t>
  </si>
  <si>
    <t>E-35</t>
  </si>
  <si>
    <t>E-36</t>
  </si>
  <si>
    <t>E-37</t>
  </si>
  <si>
    <t>E-38</t>
  </si>
  <si>
    <t>E-39</t>
  </si>
  <si>
    <t>E-40</t>
  </si>
  <si>
    <t>E-41</t>
  </si>
  <si>
    <t>E-42</t>
  </si>
  <si>
    <t>E-43</t>
  </si>
  <si>
    <t>E-44</t>
  </si>
  <si>
    <t>E-45</t>
  </si>
  <si>
    <t>E-46</t>
  </si>
  <si>
    <t>E-47</t>
  </si>
  <si>
    <t>E-48</t>
  </si>
  <si>
    <t>E-49</t>
  </si>
  <si>
    <t>E-50</t>
  </si>
  <si>
    <t>E-51</t>
  </si>
  <si>
    <t>E-52</t>
  </si>
  <si>
    <t>E-53</t>
  </si>
  <si>
    <t>E-54</t>
  </si>
  <si>
    <t>E-55</t>
  </si>
  <si>
    <t>E-56</t>
  </si>
  <si>
    <t>E-57</t>
  </si>
  <si>
    <t>E-58</t>
  </si>
  <si>
    <t>E-59</t>
  </si>
  <si>
    <t>E-60</t>
  </si>
  <si>
    <t>E-61</t>
  </si>
  <si>
    <t>E-62</t>
  </si>
  <si>
    <t>E-63</t>
  </si>
  <si>
    <t>E-64</t>
  </si>
  <si>
    <t>E-65</t>
  </si>
  <si>
    <t>E-66</t>
  </si>
  <si>
    <t>E-67</t>
  </si>
  <si>
    <t>E-68</t>
  </si>
  <si>
    <t>E-69</t>
  </si>
  <si>
    <t>E-70</t>
  </si>
  <si>
    <t>E-71</t>
  </si>
  <si>
    <t>E-72</t>
  </si>
  <si>
    <t>E-73</t>
  </si>
  <si>
    <t>E-74</t>
  </si>
  <si>
    <t>E-75</t>
  </si>
  <si>
    <t>E-76</t>
  </si>
  <si>
    <t>E-77</t>
  </si>
  <si>
    <t>E-78</t>
  </si>
  <si>
    <t>E-79</t>
  </si>
  <si>
    <t>E-80</t>
  </si>
  <si>
    <t>E-81</t>
  </si>
  <si>
    <t>E-82</t>
  </si>
  <si>
    <t>E-83</t>
  </si>
  <si>
    <t>E-84</t>
  </si>
  <si>
    <t>E-85</t>
  </si>
  <si>
    <t>E-86</t>
  </si>
  <si>
    <t>E-87</t>
  </si>
  <si>
    <t>E-88</t>
  </si>
  <si>
    <t>E-89</t>
  </si>
  <si>
    <t>E-90</t>
  </si>
  <si>
    <t>E-91</t>
  </si>
  <si>
    <t>E-92</t>
  </si>
  <si>
    <t>E-93</t>
  </si>
  <si>
    <t>E-94</t>
  </si>
  <si>
    <t>E-95</t>
  </si>
  <si>
    <t>E-96</t>
  </si>
  <si>
    <t>E-97</t>
  </si>
  <si>
    <t>E-98</t>
  </si>
  <si>
    <t>E-99</t>
  </si>
  <si>
    <t>E-100</t>
  </si>
  <si>
    <t>E-101</t>
  </si>
  <si>
    <t>E-102</t>
  </si>
  <si>
    <t>E-103</t>
  </si>
  <si>
    <t>E-104</t>
  </si>
  <si>
    <t>E-105</t>
  </si>
  <si>
    <t>E-106</t>
  </si>
  <si>
    <t>E-107</t>
  </si>
  <si>
    <t>E-108</t>
  </si>
  <si>
    <t>E-109</t>
  </si>
  <si>
    <t>E-110</t>
  </si>
  <si>
    <t>E-111</t>
  </si>
  <si>
    <t>E-112</t>
  </si>
  <si>
    <t>E-113</t>
  </si>
  <si>
    <t>E-114</t>
  </si>
  <si>
    <t>E-115</t>
  </si>
  <si>
    <t>E-116</t>
  </si>
  <si>
    <t>E-117</t>
  </si>
  <si>
    <t>E-118</t>
  </si>
  <si>
    <t>E-119</t>
  </si>
  <si>
    <t>E-120</t>
  </si>
  <si>
    <t>E-121</t>
  </si>
  <si>
    <t>E-122</t>
  </si>
  <si>
    <t>E-123</t>
  </si>
  <si>
    <t>E-124</t>
  </si>
  <si>
    <t>E-125</t>
  </si>
  <si>
    <t>E-126</t>
  </si>
  <si>
    <t>E-127</t>
  </si>
  <si>
    <t>E-128</t>
  </si>
  <si>
    <t>E-129</t>
  </si>
  <si>
    <t>E-130</t>
  </si>
  <si>
    <t>E-131</t>
  </si>
  <si>
    <t>E-132</t>
  </si>
  <si>
    <t>E-133</t>
  </si>
  <si>
    <t>E-134</t>
  </si>
  <si>
    <t>E-135</t>
  </si>
  <si>
    <t>E-136</t>
  </si>
  <si>
    <t>E-137</t>
  </si>
  <si>
    <t>E-138</t>
  </si>
  <si>
    <t>E-139</t>
  </si>
  <si>
    <t>E-140</t>
  </si>
  <si>
    <t>E-141</t>
  </si>
  <si>
    <t>E-142</t>
  </si>
  <si>
    <t>E-143</t>
  </si>
  <si>
    <t>E-144</t>
  </si>
  <si>
    <t>E-145</t>
  </si>
  <si>
    <t>E-146</t>
  </si>
  <si>
    <t>E-147</t>
  </si>
  <si>
    <t>E-148</t>
  </si>
  <si>
    <t>E-149</t>
  </si>
  <si>
    <t>E-150</t>
  </si>
  <si>
    <t>E-151</t>
  </si>
  <si>
    <t>E-152</t>
  </si>
  <si>
    <t>E-153</t>
  </si>
  <si>
    <t>E-154</t>
  </si>
  <si>
    <t>E-155</t>
  </si>
  <si>
    <t>E-156</t>
  </si>
  <si>
    <t>E-157</t>
  </si>
  <si>
    <t>E-158</t>
  </si>
  <si>
    <t>E-159</t>
  </si>
  <si>
    <t>E-160</t>
  </si>
  <si>
    <t>E-161</t>
  </si>
  <si>
    <t>E-162</t>
  </si>
  <si>
    <t>E-163</t>
  </si>
  <si>
    <t>E-164</t>
  </si>
  <si>
    <t>E-165</t>
  </si>
  <si>
    <t>E-166</t>
  </si>
  <si>
    <t>E-167</t>
  </si>
  <si>
    <t>E-168</t>
  </si>
  <si>
    <t>E-169</t>
  </si>
  <si>
    <t>E-170</t>
  </si>
  <si>
    <t>E-171</t>
  </si>
  <si>
    <t>E-172</t>
  </si>
  <si>
    <t>E-173</t>
  </si>
  <si>
    <t>E-174</t>
  </si>
  <si>
    <t>E-175</t>
  </si>
  <si>
    <t>E-176</t>
  </si>
  <si>
    <t>E-177</t>
  </si>
  <si>
    <t>E-178</t>
  </si>
  <si>
    <t>E-179</t>
  </si>
  <si>
    <t>E-180</t>
  </si>
  <si>
    <t>E-181</t>
  </si>
  <si>
    <t>E-182</t>
  </si>
  <si>
    <t>E-183</t>
  </si>
  <si>
    <t>E-184</t>
  </si>
  <si>
    <t>E-185</t>
  </si>
  <si>
    <t>E-186</t>
  </si>
  <si>
    <t>E-187</t>
  </si>
  <si>
    <t>E-188</t>
  </si>
  <si>
    <t>E-189</t>
  </si>
  <si>
    <t>E-190</t>
  </si>
  <si>
    <t>E-191</t>
  </si>
  <si>
    <t>E-192</t>
  </si>
  <si>
    <t>E-193</t>
  </si>
  <si>
    <t>E-194</t>
  </si>
  <si>
    <t>E-195</t>
  </si>
  <si>
    <t>E-196</t>
  </si>
  <si>
    <t>E-197</t>
  </si>
  <si>
    <t>E-198</t>
  </si>
  <si>
    <t>E-199</t>
  </si>
  <si>
    <t>E-200</t>
  </si>
  <si>
    <t>Materials &amp; Miscellaneous</t>
  </si>
  <si>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</si>
  <si>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</si>
  <si>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</si>
  <si>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</si>
  <si>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</si>
  <si>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</si>
  <si>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</si>
  <si>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</si>
  <si>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</si>
  <si>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</si>
  <si>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</si>
  <si>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</si>
  <si>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</si>
  <si>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</si>
  <si>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</si>
  <si>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</si>
  <si>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</si>
  <si>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</si>
  <si>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</si>
  <si>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</si>
  <si>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</si>
  <si>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</si>
  <si>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</si>
  <si>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</si>
  <si>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t>M-25</t>
  </si>
  <si>
    <t>M-26</t>
  </si>
  <si>
    <t>M-27</t>
  </si>
  <si>
    <t>M-28</t>
  </si>
  <si>
    <t>M-29</t>
  </si>
  <si>
    <t>M-30</t>
  </si>
  <si>
    <t>M-31</t>
  </si>
  <si>
    <t>M-32</t>
  </si>
  <si>
    <t>M-33</t>
  </si>
  <si>
    <t>M-34</t>
  </si>
  <si>
    <t>M-35</t>
  </si>
  <si>
    <t>M-36</t>
  </si>
  <si>
    <t>M-37</t>
  </si>
  <si>
    <t>M-38</t>
  </si>
  <si>
    <t>M-39</t>
  </si>
  <si>
    <t>M-40</t>
  </si>
  <si>
    <t>M-41</t>
  </si>
  <si>
    <t>M-42</t>
  </si>
  <si>
    <t>M-43</t>
  </si>
  <si>
    <t>M-44</t>
  </si>
  <si>
    <t>M-45</t>
  </si>
  <si>
    <t>M-46</t>
  </si>
  <si>
    <t>M-47</t>
  </si>
  <si>
    <t>M-48</t>
  </si>
  <si>
    <t>M-49</t>
  </si>
  <si>
    <t>M-50</t>
  </si>
  <si>
    <t>M-51</t>
  </si>
  <si>
    <t>M-52</t>
  </si>
  <si>
    <t>M-53</t>
  </si>
  <si>
    <t>M-54</t>
  </si>
  <si>
    <t>M-55</t>
  </si>
  <si>
    <t>M-56</t>
  </si>
  <si>
    <t>M-57</t>
  </si>
  <si>
    <t>M-58</t>
  </si>
  <si>
    <t>M-59</t>
  </si>
  <si>
    <t>M-60</t>
  </si>
  <si>
    <t>M-61</t>
  </si>
  <si>
    <t>M-62</t>
  </si>
  <si>
    <t>M-63</t>
  </si>
  <si>
    <t>M-64</t>
  </si>
  <si>
    <t>M-65</t>
  </si>
  <si>
    <t>M-66</t>
  </si>
  <si>
    <t>M-67</t>
  </si>
  <si>
    <t>M-68</t>
  </si>
  <si>
    <t>M-69</t>
  </si>
  <si>
    <t>M-70</t>
  </si>
  <si>
    <t>M-71</t>
  </si>
  <si>
    <t>M-72</t>
  </si>
  <si>
    <t>M-73</t>
  </si>
  <si>
    <t>M-74</t>
  </si>
  <si>
    <t>M-75</t>
  </si>
  <si>
    <t>M-76</t>
  </si>
  <si>
    <t>M-77</t>
  </si>
  <si>
    <t>M-78</t>
  </si>
  <si>
    <t>M-79</t>
  </si>
  <si>
    <t>M-80</t>
  </si>
  <si>
    <t>M-81</t>
  </si>
  <si>
    <t>M-82</t>
  </si>
  <si>
    <t>M-83</t>
  </si>
  <si>
    <t>M-84</t>
  </si>
  <si>
    <t>M-85</t>
  </si>
  <si>
    <t>M-86</t>
  </si>
  <si>
    <t>M-87</t>
  </si>
  <si>
    <t>M-88</t>
  </si>
  <si>
    <t>M-89</t>
  </si>
  <si>
    <t>M-90</t>
  </si>
  <si>
    <t>M-91</t>
  </si>
  <si>
    <t>M-92</t>
  </si>
  <si>
    <t>M-93</t>
  </si>
  <si>
    <t>M-94</t>
  </si>
  <si>
    <t>M-95</t>
  </si>
  <si>
    <t>M-96</t>
  </si>
  <si>
    <t>M-97</t>
  </si>
  <si>
    <t>M-98</t>
  </si>
  <si>
    <t>M-99</t>
  </si>
  <si>
    <t>M-100</t>
  </si>
  <si>
    <t>M-101</t>
  </si>
  <si>
    <t>M-102</t>
  </si>
  <si>
    <t>M-103</t>
  </si>
  <si>
    <t>M-104</t>
  </si>
  <si>
    <t>M-105</t>
  </si>
  <si>
    <t>M-106</t>
  </si>
  <si>
    <t>M-107</t>
  </si>
  <si>
    <t>M-108</t>
  </si>
  <si>
    <t>M-109</t>
  </si>
  <si>
    <t>M-110</t>
  </si>
  <si>
    <t>M-111</t>
  </si>
  <si>
    <t>M-112</t>
  </si>
  <si>
    <t>M-113</t>
  </si>
  <si>
    <t>M-114</t>
  </si>
  <si>
    <t>M-115</t>
  </si>
  <si>
    <t>M-116</t>
  </si>
  <si>
    <t>M-117</t>
  </si>
  <si>
    <t>M-118</t>
  </si>
  <si>
    <t>M-119</t>
  </si>
  <si>
    <t>M-120</t>
  </si>
  <si>
    <t>M-121</t>
  </si>
  <si>
    <t>M-122</t>
  </si>
  <si>
    <t>M-123</t>
  </si>
  <si>
    <t>M-124</t>
  </si>
  <si>
    <t>M-125</t>
  </si>
  <si>
    <t>M-126</t>
  </si>
  <si>
    <t>M-127</t>
  </si>
  <si>
    <t>M-128</t>
  </si>
  <si>
    <t>M-129</t>
  </si>
  <si>
    <t>M-130</t>
  </si>
  <si>
    <t>M-131</t>
  </si>
  <si>
    <t>M-132</t>
  </si>
  <si>
    <t>M-133</t>
  </si>
  <si>
    <t>M-134</t>
  </si>
  <si>
    <t>M-135</t>
  </si>
  <si>
    <t>M-136</t>
  </si>
  <si>
    <t>M-137</t>
  </si>
  <si>
    <t>M-138</t>
  </si>
  <si>
    <t>M-139</t>
  </si>
  <si>
    <t>M-140</t>
  </si>
  <si>
    <t>M-141</t>
  </si>
  <si>
    <t>M-142</t>
  </si>
  <si>
    <t>M-143</t>
  </si>
  <si>
    <t>M-144</t>
  </si>
  <si>
    <t>M-145</t>
  </si>
  <si>
    <t>M-146</t>
  </si>
  <si>
    <t>M-147</t>
  </si>
  <si>
    <t>M-148</t>
  </si>
  <si>
    <t>M-149</t>
  </si>
  <si>
    <t>M-150</t>
  </si>
  <si>
    <t>M-151</t>
  </si>
  <si>
    <t>M-152</t>
  </si>
  <si>
    <t>M-153</t>
  </si>
  <si>
    <t>M-154</t>
  </si>
  <si>
    <t>M-155</t>
  </si>
  <si>
    <t>M-156</t>
  </si>
  <si>
    <t>M-157</t>
  </si>
  <si>
    <t>M-158</t>
  </si>
  <si>
    <t>M-159</t>
  </si>
  <si>
    <t>M-160</t>
  </si>
  <si>
    <t>M-161</t>
  </si>
  <si>
    <t>M-162</t>
  </si>
  <si>
    <t>M-163</t>
  </si>
  <si>
    <t>M-164</t>
  </si>
  <si>
    <t>M-165</t>
  </si>
  <si>
    <t>M-166</t>
  </si>
  <si>
    <t>M-167</t>
  </si>
  <si>
    <t>M-168</t>
  </si>
  <si>
    <t>M-169</t>
  </si>
  <si>
    <t>M-170</t>
  </si>
  <si>
    <t>M-171</t>
  </si>
  <si>
    <t>M-172</t>
  </si>
  <si>
    <t>M-173</t>
  </si>
  <si>
    <t>M-174</t>
  </si>
  <si>
    <t>M-175</t>
  </si>
  <si>
    <t>M-176</t>
  </si>
  <si>
    <t>M-177</t>
  </si>
  <si>
    <t>M-178</t>
  </si>
  <si>
    <t>M-179</t>
  </si>
  <si>
    <t>M-180</t>
  </si>
  <si>
    <t>M-181</t>
  </si>
  <si>
    <t>M-182</t>
  </si>
  <si>
    <t>M-183</t>
  </si>
  <si>
    <t>M-184</t>
  </si>
  <si>
    <t>M-185</t>
  </si>
  <si>
    <t>M-186</t>
  </si>
  <si>
    <t>M-187</t>
  </si>
  <si>
    <t>M-188</t>
  </si>
  <si>
    <t>M-189</t>
  </si>
  <si>
    <t>M-190</t>
  </si>
  <si>
    <t>M-191</t>
  </si>
  <si>
    <t>M-192</t>
  </si>
  <si>
    <t>M-193</t>
  </si>
  <si>
    <t>M-194</t>
  </si>
  <si>
    <t>M-195</t>
  </si>
  <si>
    <t>M-196</t>
  </si>
  <si>
    <t>M-197</t>
  </si>
  <si>
    <t>M-198</t>
  </si>
  <si>
    <t>M-199</t>
  </si>
  <si>
    <t>M-200</t>
  </si>
  <si>
    <t>Subrecipients &amp; Vendors</t>
  </si>
  <si>
    <t>Subrecipients</t>
  </si>
  <si>
    <t>S-1</t>
  </si>
  <si>
    <t>S-2</t>
  </si>
  <si>
    <t>S-3</t>
  </si>
  <si>
    <t>S-4</t>
  </si>
  <si>
    <t>S-5</t>
  </si>
  <si>
    <t>S-6</t>
  </si>
  <si>
    <t>S-7</t>
  </si>
  <si>
    <t>S-8</t>
  </si>
  <si>
    <t>S-9</t>
  </si>
  <si>
    <t>S-10</t>
  </si>
  <si>
    <t>S-11</t>
  </si>
  <si>
    <t>S-12</t>
  </si>
  <si>
    <t>S-13</t>
  </si>
  <si>
    <t>S-14</t>
  </si>
  <si>
    <t>S-15</t>
  </si>
  <si>
    <t>S-16</t>
  </si>
  <si>
    <t>S-17</t>
  </si>
  <si>
    <t>S-18</t>
  </si>
  <si>
    <t>S-19</t>
  </si>
  <si>
    <t>S-20</t>
  </si>
  <si>
    <t>S-21</t>
  </si>
  <si>
    <t>S-22</t>
  </si>
  <si>
    <t>S-23</t>
  </si>
  <si>
    <t>S-24</t>
  </si>
  <si>
    <t>S-25</t>
  </si>
  <si>
    <t>S-26</t>
  </si>
  <si>
    <t>S-27</t>
  </si>
  <si>
    <t>S-28</t>
  </si>
  <si>
    <t>S-29</t>
  </si>
  <si>
    <t>S-30</t>
  </si>
  <si>
    <t>S-31</t>
  </si>
  <si>
    <t>S-32</t>
  </si>
  <si>
    <t>S-33</t>
  </si>
  <si>
    <t>S-34</t>
  </si>
  <si>
    <t>S-35</t>
  </si>
  <si>
    <t>S-36</t>
  </si>
  <si>
    <t>S-37</t>
  </si>
  <si>
    <t>S-38</t>
  </si>
  <si>
    <t>S-39</t>
  </si>
  <si>
    <t>S-40</t>
  </si>
  <si>
    <t>S-41</t>
  </si>
  <si>
    <t>S-42</t>
  </si>
  <si>
    <t>S-43</t>
  </si>
  <si>
    <t>S-44</t>
  </si>
  <si>
    <t>S-45</t>
  </si>
  <si>
    <t>S-46</t>
  </si>
  <si>
    <t>S-47</t>
  </si>
  <si>
    <t>S-48</t>
  </si>
  <si>
    <t>Subrecipient Totals</t>
  </si>
  <si>
    <t>Vendors</t>
  </si>
  <si>
    <t>V-1</t>
  </si>
  <si>
    <t>V-2</t>
  </si>
  <si>
    <t>V-3</t>
  </si>
  <si>
    <t>V-4</t>
  </si>
  <si>
    <t>V-5</t>
  </si>
  <si>
    <t>V-6</t>
  </si>
  <si>
    <t>V-7</t>
  </si>
  <si>
    <t>V-8</t>
  </si>
  <si>
    <t>V-9</t>
  </si>
  <si>
    <t>V-10</t>
  </si>
  <si>
    <t>V-11</t>
  </si>
  <si>
    <t>V-12</t>
  </si>
  <si>
    <t>V-13</t>
  </si>
  <si>
    <t>V-14</t>
  </si>
  <si>
    <t>V-15</t>
  </si>
  <si>
    <t>V-16</t>
  </si>
  <si>
    <t>V-17</t>
  </si>
  <si>
    <t>V-18</t>
  </si>
  <si>
    <t>V-19</t>
  </si>
  <si>
    <t>V-20</t>
  </si>
  <si>
    <t>V-21</t>
  </si>
  <si>
    <t>V-22</t>
  </si>
  <si>
    <t>V-23</t>
  </si>
  <si>
    <t>V-24</t>
  </si>
  <si>
    <t>V-25</t>
  </si>
  <si>
    <t>V-26</t>
  </si>
  <si>
    <t>V-27</t>
  </si>
  <si>
    <t>V-28</t>
  </si>
  <si>
    <t>V-29</t>
  </si>
  <si>
    <t>V-30</t>
  </si>
  <si>
    <t>V-31</t>
  </si>
  <si>
    <t>V-32</t>
  </si>
  <si>
    <t>V-33</t>
  </si>
  <si>
    <t>V-34</t>
  </si>
  <si>
    <t>V-35</t>
  </si>
  <si>
    <t>V-36</t>
  </si>
  <si>
    <t>V-37</t>
  </si>
  <si>
    <t>V-38</t>
  </si>
  <si>
    <t>V-39</t>
  </si>
  <si>
    <t>V-40</t>
  </si>
  <si>
    <t>V-41</t>
  </si>
  <si>
    <t>V-42</t>
  </si>
  <si>
    <t>V-43</t>
  </si>
  <si>
    <t>V-44</t>
  </si>
  <si>
    <t>V-45</t>
  </si>
  <si>
    <t>V-46</t>
  </si>
  <si>
    <t>V-47</t>
  </si>
  <si>
    <t>V-48</t>
  </si>
  <si>
    <t>V-49</t>
  </si>
  <si>
    <t>V-50</t>
  </si>
  <si>
    <t>Vendor Totals</t>
  </si>
  <si>
    <t>Subrecipients &amp; Vendors Grand Totals</t>
  </si>
  <si>
    <t>Expenses by Category</t>
  </si>
  <si>
    <t>Highest Fringe Benefit Rate (%)</t>
  </si>
  <si>
    <t>Organization Name</t>
  </si>
  <si>
    <t>Land (not included in Initial Capital Expenditure)</t>
  </si>
  <si>
    <t>F-1</t>
  </si>
  <si>
    <t>F-2</t>
  </si>
  <si>
    <t>F-3</t>
  </si>
  <si>
    <t>F-4</t>
  </si>
  <si>
    <t>F-5</t>
  </si>
  <si>
    <t>F-6</t>
  </si>
  <si>
    <t>F-7</t>
  </si>
  <si>
    <t>F-8</t>
  </si>
  <si>
    <t>F-9</t>
  </si>
  <si>
    <t>F-10</t>
  </si>
  <si>
    <t>F-11</t>
  </si>
  <si>
    <t>F-12</t>
  </si>
  <si>
    <t>F-13</t>
  </si>
  <si>
    <t>F-14</t>
  </si>
  <si>
    <t>F-15</t>
  </si>
  <si>
    <t>F-16</t>
  </si>
  <si>
    <t>F-17</t>
  </si>
  <si>
    <t>F-18</t>
  </si>
  <si>
    <t>F-19</t>
  </si>
  <si>
    <t>F-20</t>
  </si>
  <si>
    <t>F-21</t>
  </si>
  <si>
    <t>F-22</t>
  </si>
  <si>
    <t>F-23</t>
  </si>
  <si>
    <t>F-24</t>
  </si>
  <si>
    <t>F-25</t>
  </si>
  <si>
    <t>F-26</t>
  </si>
  <si>
    <t>F-27</t>
  </si>
  <si>
    <t>F-28</t>
  </si>
  <si>
    <t>F-29</t>
  </si>
  <si>
    <t>F-30</t>
  </si>
  <si>
    <t>F-31</t>
  </si>
  <si>
    <t>F-32</t>
  </si>
  <si>
    <t>F-33</t>
  </si>
  <si>
    <t>F-34</t>
  </si>
  <si>
    <t>F-35</t>
  </si>
  <si>
    <t>F-36</t>
  </si>
  <si>
    <t>F-37</t>
  </si>
  <si>
    <t>F-38</t>
  </si>
  <si>
    <t>F-39</t>
  </si>
  <si>
    <t>F-40</t>
  </si>
  <si>
    <t>F-41</t>
  </si>
  <si>
    <t>F-42</t>
  </si>
  <si>
    <t>F-43</t>
  </si>
  <si>
    <t>F-44</t>
  </si>
  <si>
    <t>F-45</t>
  </si>
  <si>
    <t>F-46</t>
  </si>
  <si>
    <t>F-47</t>
  </si>
  <si>
    <t>F-48</t>
  </si>
  <si>
    <t>F-49</t>
  </si>
  <si>
    <t>F-50</t>
  </si>
  <si>
    <t>F-51</t>
  </si>
  <si>
    <t>F-52</t>
  </si>
  <si>
    <t>F-53</t>
  </si>
  <si>
    <t>F-54</t>
  </si>
  <si>
    <t>F-55</t>
  </si>
  <si>
    <t>F-56</t>
  </si>
  <si>
    <t>F-57</t>
  </si>
  <si>
    <t>F-58</t>
  </si>
  <si>
    <t>F-59</t>
  </si>
  <si>
    <t>F-60</t>
  </si>
  <si>
    <t>F-61</t>
  </si>
  <si>
    <t>F-62</t>
  </si>
  <si>
    <t>F-63</t>
  </si>
  <si>
    <t>F-64</t>
  </si>
  <si>
    <t>F-65</t>
  </si>
  <si>
    <t>F-66</t>
  </si>
  <si>
    <t>F-67</t>
  </si>
  <si>
    <t>F-68</t>
  </si>
  <si>
    <t>F-69</t>
  </si>
  <si>
    <t>F-70</t>
  </si>
  <si>
    <t>F-71</t>
  </si>
  <si>
    <t>F-72</t>
  </si>
  <si>
    <t>F-73</t>
  </si>
  <si>
    <t>F-74</t>
  </si>
  <si>
    <t>F-75</t>
  </si>
  <si>
    <t>F-76</t>
  </si>
  <si>
    <t>F-77</t>
  </si>
  <si>
    <t>F-78</t>
  </si>
  <si>
    <t>F-79</t>
  </si>
  <si>
    <t>F-80</t>
  </si>
  <si>
    <t>F-81</t>
  </si>
  <si>
    <t>F-82</t>
  </si>
  <si>
    <t>F-83</t>
  </si>
  <si>
    <t>F-84</t>
  </si>
  <si>
    <t>F-85</t>
  </si>
  <si>
    <t>F-86</t>
  </si>
  <si>
    <t>F-87</t>
  </si>
  <si>
    <t>F-88</t>
  </si>
  <si>
    <t>F-89</t>
  </si>
  <si>
    <t>F-90</t>
  </si>
  <si>
    <t>F-91</t>
  </si>
  <si>
    <t>F-92</t>
  </si>
  <si>
    <t>F-93</t>
  </si>
  <si>
    <t>F-94</t>
  </si>
  <si>
    <t>F-95</t>
  </si>
  <si>
    <t>F-96</t>
  </si>
  <si>
    <t>F-97</t>
  </si>
  <si>
    <t>F-98</t>
  </si>
  <si>
    <t>F-99</t>
  </si>
  <si>
    <t>F-100</t>
  </si>
  <si>
    <t>F-101</t>
  </si>
  <si>
    <t>F-102</t>
  </si>
  <si>
    <t>F-103</t>
  </si>
  <si>
    <t>F-104</t>
  </si>
  <si>
    <t>F-105</t>
  </si>
  <si>
    <t>F-106</t>
  </si>
  <si>
    <t>F-107</t>
  </si>
  <si>
    <t>F-108</t>
  </si>
  <si>
    <t>F-109</t>
  </si>
  <si>
    <t>F-110</t>
  </si>
  <si>
    <t>F-111</t>
  </si>
  <si>
    <t>F-112</t>
  </si>
  <si>
    <t>F-113</t>
  </si>
  <si>
    <t>F-114</t>
  </si>
  <si>
    <t>F-115</t>
  </si>
  <si>
    <t>F-116</t>
  </si>
  <si>
    <t>F-117</t>
  </si>
  <si>
    <t>F-118</t>
  </si>
  <si>
    <t>F-119</t>
  </si>
  <si>
    <t>F-120</t>
  </si>
  <si>
    <t>F-121</t>
  </si>
  <si>
    <t>F-122</t>
  </si>
  <si>
    <t>F-123</t>
  </si>
  <si>
    <t>F-124</t>
  </si>
  <si>
    <t>F-125</t>
  </si>
  <si>
    <t>F-126</t>
  </si>
  <si>
    <t>F-127</t>
  </si>
  <si>
    <t>F-128</t>
  </si>
  <si>
    <t>F-129</t>
  </si>
  <si>
    <t>F-130</t>
  </si>
  <si>
    <t>F-131</t>
  </si>
  <si>
    <t>F-132</t>
  </si>
  <si>
    <t>F-133</t>
  </si>
  <si>
    <t>F-134</t>
  </si>
  <si>
    <t>F-135</t>
  </si>
  <si>
    <t>F-136</t>
  </si>
  <si>
    <t>F-137</t>
  </si>
  <si>
    <t>F-138</t>
  </si>
  <si>
    <t>F-139</t>
  </si>
  <si>
    <t>F-140</t>
  </si>
  <si>
    <t>F-141</t>
  </si>
  <si>
    <t>F-142</t>
  </si>
  <si>
    <t>F-143</t>
  </si>
  <si>
    <t>F-144</t>
  </si>
  <si>
    <t>F-145</t>
  </si>
  <si>
    <t>F-146</t>
  </si>
  <si>
    <t>F-147</t>
  </si>
  <si>
    <t>F-148</t>
  </si>
  <si>
    <t>F-149</t>
  </si>
  <si>
    <t>F-150</t>
  </si>
  <si>
    <t>F-151</t>
  </si>
  <si>
    <t>F-152</t>
  </si>
  <si>
    <t>F-153</t>
  </si>
  <si>
    <t>F-154</t>
  </si>
  <si>
    <t>F-155</t>
  </si>
  <si>
    <t>F-156</t>
  </si>
  <si>
    <t>F-157</t>
  </si>
  <si>
    <t>F-158</t>
  </si>
  <si>
    <t>F-159</t>
  </si>
  <si>
    <t>F-160</t>
  </si>
  <si>
    <t>F-161</t>
  </si>
  <si>
    <t>F-162</t>
  </si>
  <si>
    <t>F-163</t>
  </si>
  <si>
    <t>F-164</t>
  </si>
  <si>
    <t>F-165</t>
  </si>
  <si>
    <t>F-166</t>
  </si>
  <si>
    <t>F-167</t>
  </si>
  <si>
    <t>F-168</t>
  </si>
  <si>
    <t>F-169</t>
  </si>
  <si>
    <t>F-170</t>
  </si>
  <si>
    <t>F-171</t>
  </si>
  <si>
    <t>F-172</t>
  </si>
  <si>
    <t>F-173</t>
  </si>
  <si>
    <t>F-174</t>
  </si>
  <si>
    <t>F-175</t>
  </si>
  <si>
    <t>F-176</t>
  </si>
  <si>
    <t>F-177</t>
  </si>
  <si>
    <t>F-178</t>
  </si>
  <si>
    <t>F-179</t>
  </si>
  <si>
    <t>F-180</t>
  </si>
  <si>
    <t>F-181</t>
  </si>
  <si>
    <t>F-182</t>
  </si>
  <si>
    <t>F-183</t>
  </si>
  <si>
    <t>F-184</t>
  </si>
  <si>
    <t>F-185</t>
  </si>
  <si>
    <t>F-186</t>
  </si>
  <si>
    <t>F-187</t>
  </si>
  <si>
    <t>F-188</t>
  </si>
  <si>
    <t>F-189</t>
  </si>
  <si>
    <t>F-190</t>
  </si>
  <si>
    <t>F-191</t>
  </si>
  <si>
    <t>F-192</t>
  </si>
  <si>
    <t>F-193</t>
  </si>
  <si>
    <t>F-194</t>
  </si>
  <si>
    <t>F-195</t>
  </si>
  <si>
    <t>F-196</t>
  </si>
  <si>
    <t>F-197</t>
  </si>
  <si>
    <t>F-198</t>
  </si>
  <si>
    <t>F-199</t>
  </si>
  <si>
    <t>F-200</t>
  </si>
  <si>
    <t>Fee Entity</t>
  </si>
  <si>
    <t>Cost</t>
  </si>
  <si>
    <t>Identifier</t>
  </si>
  <si>
    <t>Fees</t>
  </si>
  <si>
    <t>Grants and Other Funding</t>
  </si>
  <si>
    <t>Method by which LMD-HRI cost percentage is calculated:</t>
  </si>
  <si>
    <t>kg/day</t>
  </si>
  <si>
    <t>SitenameY</t>
  </si>
  <si>
    <t>Land (not included in Initial Capital Expense value)</t>
  </si>
  <si>
    <t>L-1</t>
  </si>
  <si>
    <t>L-2</t>
  </si>
  <si>
    <t>L-3</t>
  </si>
  <si>
    <t>L-4</t>
  </si>
  <si>
    <t>L-5</t>
  </si>
  <si>
    <t>L-6</t>
  </si>
  <si>
    <t>L-7</t>
  </si>
  <si>
    <t>L-8</t>
  </si>
  <si>
    <t>L-9</t>
  </si>
  <si>
    <t>L-10</t>
  </si>
  <si>
    <t>L-11</t>
  </si>
  <si>
    <t>L-12</t>
  </si>
  <si>
    <t>L-13</t>
  </si>
  <si>
    <t>L-14</t>
  </si>
  <si>
    <t>L-15</t>
  </si>
  <si>
    <t>L-16</t>
  </si>
  <si>
    <t>L-17</t>
  </si>
  <si>
    <t>L-18</t>
  </si>
  <si>
    <t>L-19</t>
  </si>
  <si>
    <t>L-20</t>
  </si>
  <si>
    <t>L-21</t>
  </si>
  <si>
    <t>L-22</t>
  </si>
  <si>
    <t>L-23</t>
  </si>
  <si>
    <t>L-24</t>
  </si>
  <si>
    <t>L-25</t>
  </si>
  <si>
    <t>L-26</t>
  </si>
  <si>
    <t>L-27</t>
  </si>
  <si>
    <t>L-28</t>
  </si>
  <si>
    <t>L-29</t>
  </si>
  <si>
    <t>L-30</t>
  </si>
  <si>
    <t>L-31</t>
  </si>
  <si>
    <t>L-32</t>
  </si>
  <si>
    <t>L-33</t>
  </si>
  <si>
    <t>L-34</t>
  </si>
  <si>
    <t>L-35</t>
  </si>
  <si>
    <t>L-36</t>
  </si>
  <si>
    <t>L-37</t>
  </si>
  <si>
    <t>L-38</t>
  </si>
  <si>
    <t>L-39</t>
  </si>
  <si>
    <t>L-40</t>
  </si>
  <si>
    <t>L-41</t>
  </si>
  <si>
    <t>L-42</t>
  </si>
  <si>
    <t>L-43</t>
  </si>
  <si>
    <t>L-44</t>
  </si>
  <si>
    <t>L-45</t>
  </si>
  <si>
    <t>L-46</t>
  </si>
  <si>
    <t>L-47</t>
  </si>
  <si>
    <t>L-48</t>
  </si>
  <si>
    <t>L-49</t>
  </si>
  <si>
    <t>L-50</t>
  </si>
  <si>
    <t>L-51</t>
  </si>
  <si>
    <t>L-52</t>
  </si>
  <si>
    <t>L-53</t>
  </si>
  <si>
    <t>L-54</t>
  </si>
  <si>
    <t>L-55</t>
  </si>
  <si>
    <t>L-56</t>
  </si>
  <si>
    <t>L-57</t>
  </si>
  <si>
    <t>L-58</t>
  </si>
  <si>
    <t>L-59</t>
  </si>
  <si>
    <t>L-60</t>
  </si>
  <si>
    <t>L-61</t>
  </si>
  <si>
    <t>L-62</t>
  </si>
  <si>
    <t>L-63</t>
  </si>
  <si>
    <t>L-64</t>
  </si>
  <si>
    <t>L-65</t>
  </si>
  <si>
    <t>L-66</t>
  </si>
  <si>
    <t>L-67</t>
  </si>
  <si>
    <t>L-68</t>
  </si>
  <si>
    <t>L-69</t>
  </si>
  <si>
    <t>L-70</t>
  </si>
  <si>
    <t>L-71</t>
  </si>
  <si>
    <t>L-72</t>
  </si>
  <si>
    <t>L-73</t>
  </si>
  <si>
    <t>L-74</t>
  </si>
  <si>
    <t>L-75</t>
  </si>
  <si>
    <t>L-76</t>
  </si>
  <si>
    <t>L-77</t>
  </si>
  <si>
    <t>L-78</t>
  </si>
  <si>
    <t>L-79</t>
  </si>
  <si>
    <t>L-80</t>
  </si>
  <si>
    <t>L-81</t>
  </si>
  <si>
    <t>L-82</t>
  </si>
  <si>
    <t>L-83</t>
  </si>
  <si>
    <t>L-84</t>
  </si>
  <si>
    <t>L-85</t>
  </si>
  <si>
    <t>L-86</t>
  </si>
  <si>
    <t>L-87</t>
  </si>
  <si>
    <t>L-88</t>
  </si>
  <si>
    <t>L-89</t>
  </si>
  <si>
    <t>L-90</t>
  </si>
  <si>
    <t>L-91</t>
  </si>
  <si>
    <t>L-92</t>
  </si>
  <si>
    <t>L-93</t>
  </si>
  <si>
    <t>L-94</t>
  </si>
  <si>
    <t>L-95</t>
  </si>
  <si>
    <t>L-96</t>
  </si>
  <si>
    <t>L-97</t>
  </si>
  <si>
    <t>L-98</t>
  </si>
  <si>
    <t>L-99</t>
  </si>
  <si>
    <t>L-100</t>
  </si>
  <si>
    <t>L-101</t>
  </si>
  <si>
    <t>L-102</t>
  </si>
  <si>
    <t>L-103</t>
  </si>
  <si>
    <t>L-104</t>
  </si>
  <si>
    <t>L-105</t>
  </si>
  <si>
    <t>L-106</t>
  </si>
  <si>
    <t>L-107</t>
  </si>
  <si>
    <t>L-108</t>
  </si>
  <si>
    <t>L-109</t>
  </si>
  <si>
    <t>L-110</t>
  </si>
  <si>
    <t>L-111</t>
  </si>
  <si>
    <t>L-112</t>
  </si>
  <si>
    <t>L-113</t>
  </si>
  <si>
    <t>L-114</t>
  </si>
  <si>
    <t>L-115</t>
  </si>
  <si>
    <t>L-116</t>
  </si>
  <si>
    <t>L-117</t>
  </si>
  <si>
    <t>L-118</t>
  </si>
  <si>
    <t>L-119</t>
  </si>
  <si>
    <t>L-120</t>
  </si>
  <si>
    <t>L-121</t>
  </si>
  <si>
    <t>L-122</t>
  </si>
  <si>
    <t>L-123</t>
  </si>
  <si>
    <t>L-124</t>
  </si>
  <si>
    <t>L-125</t>
  </si>
  <si>
    <t>L-126</t>
  </si>
  <si>
    <t>L-127</t>
  </si>
  <si>
    <t>L-128</t>
  </si>
  <si>
    <t>L-129</t>
  </si>
  <si>
    <t>L-130</t>
  </si>
  <si>
    <t>L-131</t>
  </si>
  <si>
    <t>L-132</t>
  </si>
  <si>
    <t>L-133</t>
  </si>
  <si>
    <t>L-134</t>
  </si>
  <si>
    <t>L-135</t>
  </si>
  <si>
    <t>L-136</t>
  </si>
  <si>
    <t>L-137</t>
  </si>
  <si>
    <t>L-138</t>
  </si>
  <si>
    <t>L-139</t>
  </si>
  <si>
    <t>L-140</t>
  </si>
  <si>
    <t>L-141</t>
  </si>
  <si>
    <t>L-142</t>
  </si>
  <si>
    <t>L-143</t>
  </si>
  <si>
    <t>L-144</t>
  </si>
  <si>
    <t>L-145</t>
  </si>
  <si>
    <t>L-146</t>
  </si>
  <si>
    <t>L-147</t>
  </si>
  <si>
    <t>L-148</t>
  </si>
  <si>
    <t>L-149</t>
  </si>
  <si>
    <t>L-150</t>
  </si>
  <si>
    <t>L-151</t>
  </si>
  <si>
    <t>L-152</t>
  </si>
  <si>
    <t>L-153</t>
  </si>
  <si>
    <t>L-154</t>
  </si>
  <si>
    <t>L-155</t>
  </si>
  <si>
    <t>L-156</t>
  </si>
  <si>
    <t>L-157</t>
  </si>
  <si>
    <t>L-158</t>
  </si>
  <si>
    <t>L-159</t>
  </si>
  <si>
    <t>L-160</t>
  </si>
  <si>
    <t>L-161</t>
  </si>
  <si>
    <t>L-162</t>
  </si>
  <si>
    <t>L-163</t>
  </si>
  <si>
    <t>L-164</t>
  </si>
  <si>
    <t>L-165</t>
  </si>
  <si>
    <t>L-166</t>
  </si>
  <si>
    <t>L-167</t>
  </si>
  <si>
    <t>L-168</t>
  </si>
  <si>
    <t>L-169</t>
  </si>
  <si>
    <t>L-170</t>
  </si>
  <si>
    <t>L-171</t>
  </si>
  <si>
    <t>L-172</t>
  </si>
  <si>
    <t>L-173</t>
  </si>
  <si>
    <t>L-174</t>
  </si>
  <si>
    <t>L-175</t>
  </si>
  <si>
    <t>L-176</t>
  </si>
  <si>
    <t>L-177</t>
  </si>
  <si>
    <t>L-178</t>
  </si>
  <si>
    <t>L-179</t>
  </si>
  <si>
    <t>L-180</t>
  </si>
  <si>
    <t>L-181</t>
  </si>
  <si>
    <t>L-182</t>
  </si>
  <si>
    <t>L-183</t>
  </si>
  <si>
    <t>L-184</t>
  </si>
  <si>
    <t>L-185</t>
  </si>
  <si>
    <t>L-186</t>
  </si>
  <si>
    <t>L-187</t>
  </si>
  <si>
    <t>L-188</t>
  </si>
  <si>
    <t>L-189</t>
  </si>
  <si>
    <t>L-190</t>
  </si>
  <si>
    <t>L-191</t>
  </si>
  <si>
    <t>L-192</t>
  </si>
  <si>
    <t>L-193</t>
  </si>
  <si>
    <t>L-194</t>
  </si>
  <si>
    <t>L-195</t>
  </si>
  <si>
    <t>L-196</t>
  </si>
  <si>
    <t>L-197</t>
  </si>
  <si>
    <t>L-198</t>
  </si>
  <si>
    <t>L-199</t>
  </si>
  <si>
    <t>L-200</t>
  </si>
  <si>
    <t>Is land leased?</t>
  </si>
  <si>
    <t>Co-Location Initial Capital Expense Split</t>
  </si>
  <si>
    <t>kWh/day</t>
  </si>
  <si>
    <t>Program</t>
  </si>
  <si>
    <t>2. Percentage is calculated by some other method. Please provide a description of method for LCFS staff review.  Please attach additional documentation as needed.</t>
  </si>
  <si>
    <t>Select the LCFS ZEV Program for this Site</t>
  </si>
  <si>
    <t>G-1</t>
  </si>
  <si>
    <t>G-2</t>
  </si>
  <si>
    <t>G-3</t>
  </si>
  <si>
    <t>G-4</t>
  </si>
  <si>
    <t>G-5</t>
  </si>
  <si>
    <t>G-6</t>
  </si>
  <si>
    <t>G-7</t>
  </si>
  <si>
    <t>G-8</t>
  </si>
  <si>
    <t>G-9</t>
  </si>
  <si>
    <t>G-10</t>
  </si>
  <si>
    <t>G-11</t>
  </si>
  <si>
    <t>G-12</t>
  </si>
  <si>
    <t>G-13</t>
  </si>
  <si>
    <t>G-14</t>
  </si>
  <si>
    <t>G-15</t>
  </si>
  <si>
    <t>G-16</t>
  </si>
  <si>
    <t>G-17</t>
  </si>
  <si>
    <t>G-18</t>
  </si>
  <si>
    <t>G-19</t>
  </si>
  <si>
    <t>G-20</t>
  </si>
  <si>
    <t>G-21</t>
  </si>
  <si>
    <t>G-22</t>
  </si>
  <si>
    <t>G-23</t>
  </si>
  <si>
    <t>G-24</t>
  </si>
  <si>
    <t>G-25</t>
  </si>
  <si>
    <t>G-26</t>
  </si>
  <si>
    <t>G-27</t>
  </si>
  <si>
    <t>G-28</t>
  </si>
  <si>
    <t>G-29</t>
  </si>
  <si>
    <t>G-30</t>
  </si>
  <si>
    <t>G-31</t>
  </si>
  <si>
    <t>G-32</t>
  </si>
  <si>
    <t>G-33</t>
  </si>
  <si>
    <t>G-34</t>
  </si>
  <si>
    <t>G-35</t>
  </si>
  <si>
    <t>G-36</t>
  </si>
  <si>
    <t>G-37</t>
  </si>
  <si>
    <t>G-38</t>
  </si>
  <si>
    <t>G-39</t>
  </si>
  <si>
    <t>G-40</t>
  </si>
  <si>
    <t>G-41</t>
  </si>
  <si>
    <t>G-42</t>
  </si>
  <si>
    <t>G-43</t>
  </si>
  <si>
    <t>G-44</t>
  </si>
  <si>
    <t>G-45</t>
  </si>
  <si>
    <t>G-46</t>
  </si>
  <si>
    <t>G-47</t>
  </si>
  <si>
    <t>G-48</t>
  </si>
  <si>
    <t>G-49</t>
  </si>
  <si>
    <t>G-50</t>
  </si>
  <si>
    <t>G-51</t>
  </si>
  <si>
    <t>G-52</t>
  </si>
  <si>
    <t>G-53</t>
  </si>
  <si>
    <t>G-54</t>
  </si>
  <si>
    <t>G-55</t>
  </si>
  <si>
    <t>G-56</t>
  </si>
  <si>
    <t>G-57</t>
  </si>
  <si>
    <t>G-58</t>
  </si>
  <si>
    <t>G-59</t>
  </si>
  <si>
    <t>G-60</t>
  </si>
  <si>
    <t>G-61</t>
  </si>
  <si>
    <t>G-62</t>
  </si>
  <si>
    <t>G-63</t>
  </si>
  <si>
    <t>G-64</t>
  </si>
  <si>
    <t>G-65</t>
  </si>
  <si>
    <t>G-66</t>
  </si>
  <si>
    <t>G-67</t>
  </si>
  <si>
    <t>G-68</t>
  </si>
  <si>
    <t>G-69</t>
  </si>
  <si>
    <t>G-70</t>
  </si>
  <si>
    <t>G-71</t>
  </si>
  <si>
    <t>G-72</t>
  </si>
  <si>
    <t>G-73</t>
  </si>
  <si>
    <t>G-74</t>
  </si>
  <si>
    <t>G-75</t>
  </si>
  <si>
    <t>G-76</t>
  </si>
  <si>
    <t>G-77</t>
  </si>
  <si>
    <t>G-78</t>
  </si>
  <si>
    <t>G-79</t>
  </si>
  <si>
    <t>G-80</t>
  </si>
  <si>
    <t>G-81</t>
  </si>
  <si>
    <t>G-82</t>
  </si>
  <si>
    <t>G-83</t>
  </si>
  <si>
    <t>G-84</t>
  </si>
  <si>
    <t>G-85</t>
  </si>
  <si>
    <t>G-86</t>
  </si>
  <si>
    <t>G-87</t>
  </si>
  <si>
    <t>G-88</t>
  </si>
  <si>
    <t>G-89</t>
  </si>
  <si>
    <t>G-90</t>
  </si>
  <si>
    <t>G-91</t>
  </si>
  <si>
    <t>G-92</t>
  </si>
  <si>
    <t>G-93</t>
  </si>
  <si>
    <t>G-94</t>
  </si>
  <si>
    <t>G-95</t>
  </si>
  <si>
    <t>G-96</t>
  </si>
  <si>
    <t>G-97</t>
  </si>
  <si>
    <t>G-98</t>
  </si>
  <si>
    <t>G-99</t>
  </si>
  <si>
    <t>G-100</t>
  </si>
  <si>
    <t>G-101</t>
  </si>
  <si>
    <t>G-102</t>
  </si>
  <si>
    <t>G-103</t>
  </si>
  <si>
    <t>G-104</t>
  </si>
  <si>
    <t>G-105</t>
  </si>
  <si>
    <t>G-106</t>
  </si>
  <si>
    <t>G-107</t>
  </si>
  <si>
    <t>G-108</t>
  </si>
  <si>
    <t>G-109</t>
  </si>
  <si>
    <t>G-110</t>
  </si>
  <si>
    <t>G-111</t>
  </si>
  <si>
    <t>G-112</t>
  </si>
  <si>
    <t>G-113</t>
  </si>
  <si>
    <t>G-114</t>
  </si>
  <si>
    <t>G-115</t>
  </si>
  <si>
    <t>G-116</t>
  </si>
  <si>
    <t>G-117</t>
  </si>
  <si>
    <t>G-118</t>
  </si>
  <si>
    <t>G-119</t>
  </si>
  <si>
    <t>G-120</t>
  </si>
  <si>
    <t>G-121</t>
  </si>
  <si>
    <t>G-122</t>
  </si>
  <si>
    <t>G-123</t>
  </si>
  <si>
    <t>G-124</t>
  </si>
  <si>
    <t>G-125</t>
  </si>
  <si>
    <t>G-126</t>
  </si>
  <si>
    <t>G-127</t>
  </si>
  <si>
    <t>G-128</t>
  </si>
  <si>
    <t>G-129</t>
  </si>
  <si>
    <t>G-130</t>
  </si>
  <si>
    <t>G-131</t>
  </si>
  <si>
    <t>G-132</t>
  </si>
  <si>
    <t>G-133</t>
  </si>
  <si>
    <t>G-134</t>
  </si>
  <si>
    <t>G-135</t>
  </si>
  <si>
    <t>G-136</t>
  </si>
  <si>
    <t>G-137</t>
  </si>
  <si>
    <t>G-138</t>
  </si>
  <si>
    <t>G-139</t>
  </si>
  <si>
    <t>G-140</t>
  </si>
  <si>
    <t>G-141</t>
  </si>
  <si>
    <t>G-142</t>
  </si>
  <si>
    <t>G-143</t>
  </si>
  <si>
    <t>G-144</t>
  </si>
  <si>
    <t>G-145</t>
  </si>
  <si>
    <t>G-146</t>
  </si>
  <si>
    <t>G-147</t>
  </si>
  <si>
    <t>G-148</t>
  </si>
  <si>
    <t>G-149</t>
  </si>
  <si>
    <t>G-150</t>
  </si>
  <si>
    <t>G-151</t>
  </si>
  <si>
    <t>G-152</t>
  </si>
  <si>
    <t>G-153</t>
  </si>
  <si>
    <t>G-154</t>
  </si>
  <si>
    <t>G-155</t>
  </si>
  <si>
    <t>G-156</t>
  </si>
  <si>
    <t>G-157</t>
  </si>
  <si>
    <t>G-158</t>
  </si>
  <si>
    <t>G-159</t>
  </si>
  <si>
    <t>G-160</t>
  </si>
  <si>
    <t>G-161</t>
  </si>
  <si>
    <t>G-162</t>
  </si>
  <si>
    <t>G-163</t>
  </si>
  <si>
    <t>G-164</t>
  </si>
  <si>
    <t>G-165</t>
  </si>
  <si>
    <t>G-166</t>
  </si>
  <si>
    <t>G-167</t>
  </si>
  <si>
    <t>G-168</t>
  </si>
  <si>
    <t>G-169</t>
  </si>
  <si>
    <t>G-170</t>
  </si>
  <si>
    <t>G-171</t>
  </si>
  <si>
    <t>G-172</t>
  </si>
  <si>
    <t>G-173</t>
  </si>
  <si>
    <t>G-174</t>
  </si>
  <si>
    <t>G-175</t>
  </si>
  <si>
    <t>G-176</t>
  </si>
  <si>
    <t>G-177</t>
  </si>
  <si>
    <t>G-178</t>
  </si>
  <si>
    <t>G-179</t>
  </si>
  <si>
    <t>G-180</t>
  </si>
  <si>
    <t>G-181</t>
  </si>
  <si>
    <t>G-182</t>
  </si>
  <si>
    <t>G-183</t>
  </si>
  <si>
    <t>G-184</t>
  </si>
  <si>
    <t>G-185</t>
  </si>
  <si>
    <t>G-186</t>
  </si>
  <si>
    <t>G-187</t>
  </si>
  <si>
    <t>G-188</t>
  </si>
  <si>
    <t>G-189</t>
  </si>
  <si>
    <t>G-190</t>
  </si>
  <si>
    <t>G-191</t>
  </si>
  <si>
    <t>G-192</t>
  </si>
  <si>
    <t>G-193</t>
  </si>
  <si>
    <t>G-194</t>
  </si>
  <si>
    <t>G-195</t>
  </si>
  <si>
    <t>G-196</t>
  </si>
  <si>
    <t>G-197</t>
  </si>
  <si>
    <t>G-198</t>
  </si>
  <si>
    <t>G-199</t>
  </si>
  <si>
    <t>G-200</t>
  </si>
  <si>
    <t>Grant/Funding Entity</t>
  </si>
  <si>
    <t>Value</t>
  </si>
  <si>
    <t>The site received no guarantee of grants or other funding before operation began.</t>
  </si>
  <si>
    <t>Were any grants or other funding guarunteed for the site before operation began?</t>
  </si>
  <si>
    <t>Please select an option above.</t>
  </si>
  <si>
    <t>The site was guaranteed grants or other funding before operation began.</t>
  </si>
  <si>
    <t xml:space="preserve">Public </t>
  </si>
  <si>
    <t xml:space="preserve">Private </t>
  </si>
  <si>
    <t>Accessible</t>
  </si>
  <si>
    <t>Pathway</t>
  </si>
  <si>
    <t>HRI</t>
  </si>
  <si>
    <t>FCI</t>
  </si>
  <si>
    <r>
      <rPr>
        <b/>
        <sz val="12"/>
        <rFont val="Avenir LT Std 55 Roman"/>
        <family val="2"/>
      </rPr>
      <t xml:space="preserve">Restricted Editing: </t>
    </r>
    <r>
      <rPr>
        <sz val="12"/>
        <rFont val="Avenir LT Std 55 Roman"/>
        <family val="2"/>
      </rPr>
      <t xml:space="preserve"> All cells not highlighted in Blue are locked from editing.  Locked cells include:  cells with formulas highlighted in Gray or Light Yellow, cells with no color fill (white), etc.</t>
    </r>
  </si>
  <si>
    <t>Supporting documentation does need to be submitted with this document.  However, pursuant to section 95486.2, 3, and 4, the recipient and subrecipients must maintain, and submit to CARB upon request, records demonstrating adherence to the values submitted in this document.</t>
  </si>
  <si>
    <t>OrganizationX</t>
  </si>
  <si>
    <t>• Grants &amp; Other Funding Worksheet: Applicants must declare whether grants or other funding were guaranteed to this site at the time of operation, and if so, list them.</t>
  </si>
  <si>
    <t>Supporting Documentation</t>
  </si>
  <si>
    <r>
      <rPr>
        <b/>
        <sz val="12"/>
        <rFont val="Avenir LT Std 55 Roman"/>
        <family val="2"/>
      </rPr>
      <t xml:space="preserve">Submission: </t>
    </r>
    <r>
      <rPr>
        <sz val="12"/>
        <rFont val="Avenir LT Std 55 Roman"/>
        <family val="2"/>
      </rPr>
      <t>The workbook must be submitted via LCFS Reporting Tool (LRT) as a comment to the LRT Correspondence thread for which the site was approved.</t>
    </r>
  </si>
  <si>
    <t>Duty</t>
  </si>
  <si>
    <t>LMD</t>
  </si>
  <si>
    <t>HD</t>
  </si>
  <si>
    <r>
      <rPr>
        <b/>
        <sz val="12"/>
        <rFont val="Avenir LT Std 55 Roman"/>
        <family val="2"/>
      </rPr>
      <t>Adding Rows:</t>
    </r>
    <r>
      <rPr>
        <sz val="12"/>
        <rFont val="Avenir LT Std 55 Roman"/>
        <family val="2"/>
      </rPr>
      <t xml:space="preserve">  If additional rows are needed within a section, unhide the hidden rows (i.e., select the row directly above and below the hidden rows, then right-click the selection and select “Unhide”).  Hide any unused rows.  </t>
    </r>
  </si>
  <si>
    <t>Hydrogen Refueling</t>
  </si>
  <si>
    <t>Fast Charging</t>
  </si>
  <si>
    <t>Input the total nameplate power capacity of the DC fast chargers that belong to each site type</t>
  </si>
  <si>
    <t>Test</t>
  </si>
  <si>
    <t>HIDE</t>
  </si>
  <si>
    <t>Shared HD-FCI: Shared Heavy-Duty Fast Charging Infrastructure Site</t>
  </si>
  <si>
    <t>Private LMD-FCI: Private Light- and Medium-Duty Fast Charging Infrastructure Site</t>
  </si>
  <si>
    <t>Public LMD-FCI: Public Light- and Medium-Duty Fast Charging Infrastructure Site</t>
  </si>
  <si>
    <t>Private HD-FCI: Private Heavy-Duty Fast Charging Infrastructure Site</t>
  </si>
  <si>
    <t>Public LMD-HRI: Public Light- and Medium-Duty Hydrogen Refueling Site</t>
  </si>
  <si>
    <t>Private LMD-HRI: Private Light- and Medium-Hydrogen Refueling Site</t>
  </si>
  <si>
    <t>Shared HD-HRI: Shared Heavy-Duty Hydrogen Refueling Infrastructure Site</t>
  </si>
  <si>
    <t>Private HD-HRI: Private Heavy-Duty Hydrogen Refueling Infrastructure Site</t>
  </si>
  <si>
    <t>Highest Estimated 
Labor Rate 
($ per hour)</t>
  </si>
  <si>
    <t>Total:  
# of Units x 
Unit Cost</t>
  </si>
  <si>
    <t>Grand Total</t>
  </si>
  <si>
    <t>Area (acres)</t>
  </si>
  <si>
    <r>
      <t xml:space="preserve">Subrecipient
</t>
    </r>
    <r>
      <rPr>
        <b/>
        <i/>
        <sz val="12"/>
        <rFont val="Avenir LT Std 55 Roman"/>
        <family val="2"/>
      </rPr>
      <t>(Please Use Legal Name)</t>
    </r>
  </si>
  <si>
    <r>
      <t xml:space="preserve">Vendor
</t>
    </r>
    <r>
      <rPr>
        <b/>
        <i/>
        <sz val="12"/>
        <rFont val="Avenir LT Std 55 Roman"/>
        <family val="2"/>
      </rPr>
      <t>(Please Use Legal Name)</t>
    </r>
  </si>
  <si>
    <t>Input the HyCap refueling capacity (or the capacity calculated by another Executive Officer approved model) for each station type at the site.</t>
  </si>
  <si>
    <t>Total Site Initial Capital Expense</t>
  </si>
  <si>
    <t xml:space="preserve">Shared </t>
  </si>
  <si>
    <t xml:space="preserve">LMD-FCI </t>
  </si>
  <si>
    <t xml:space="preserve">HD-FCI </t>
  </si>
  <si>
    <t xml:space="preserve">LMD-HRI </t>
  </si>
  <si>
    <t xml:space="preserve">HD-HRI </t>
  </si>
  <si>
    <t xml:space="preserve">FCI </t>
  </si>
  <si>
    <t xml:space="preserve">HRI </t>
  </si>
  <si>
    <t>◦ Costs of individual equipment, material, subrecipients &amp; vendors intended for a specific site category can be attributed solely to that site category if all equipment of that type is attributed to their respective site categories for the entire site.  (i.e., heavy-duty charger costs can be attributed to the co-located HD-FCI site if light-duty charger costs are attributed to co-located LMD-FCI site.)
◦ Costs associated with construction of on-site facilities intended for use by heavy-duty vehicle operators can be attributed solely to the heavy-duty portions of the co-location, and not the light- and medium-duty portions.
◦ Costs associated with construction of public signage can be attributed solely to the public portions of the co-location, and not the private portions.
◦ Cost associated with construction of security for controlled accessibility to the private portions of the co-location can be attributed solely to the private portions of the co-location, and not the public portions.</t>
  </si>
  <si>
    <t>This template is based on the California Energy Commission GFO-23-602 Charging and Refueling Infrastructure for Transport in CALifornia Provided Along Targeted Highway Segments (CRITICAL PATHS).  However, where budgeted numbers are to be used in the CEC template, this template is to be submitted once the site is operational and must contain "as built" values.</t>
  </si>
  <si>
    <t>oak</t>
  </si>
  <si>
    <t xml:space="preserve">If more rows are required, please contact the appropriate LCFS contact for the FCI program. </t>
  </si>
  <si>
    <r>
      <rPr>
        <sz val="12"/>
        <rFont val="Avenir LT Std 55 Roman"/>
        <family val="2"/>
      </rPr>
      <t xml:space="preserve">Consult </t>
    </r>
    <r>
      <rPr>
        <u/>
        <sz val="12"/>
        <color theme="10"/>
        <rFont val="Avenir LT Std 55 Roman"/>
        <family val="2"/>
      </rPr>
      <t>LCFS FCI staff</t>
    </r>
    <r>
      <rPr>
        <sz val="12"/>
        <rFont val="Avenir LT Std 55 Roman"/>
        <family val="2"/>
      </rPr>
      <t xml:space="preserve"> with any questions.</t>
    </r>
  </si>
  <si>
    <t>• Co-Location Split: If this site is co-located with another site, whether it be public/shared or private, light- and medium-duty or heavy duty, either the full Initial Capital Expense for the address must be reported for each site application, with the percentage of that expense attributed to each site, or distinct costs must be reported for each site..  Co-location percentages can be determined as a fraction of overall FCI capacity, or using a different method described by the applicant and for approval by the CARB Executive Officer. Examples include:</t>
  </si>
  <si>
    <t xml:space="preserve">This workbook is the template for reporting Initial Capital Expenditure for sites approved for the Fast Charging Infrasturcture (FCI) Pathway for the amended LCFS regulation approved by the California Air Resources Board on November 8, 2024.  Each Fuel Supply Equipment (FSE) must be identified as public/shared or private as defined in section 95481 and as light-and medium-duty (LMD) or heavy-duty (HD) as described in sections 95486.3 and 95486.4. </t>
  </si>
  <si>
    <r>
      <rPr>
        <b/>
        <sz val="12"/>
        <rFont val="Avenir LT Std 55 Roman"/>
        <family val="2"/>
      </rPr>
      <t xml:space="preserve">Input Data: </t>
    </r>
    <r>
      <rPr>
        <sz val="12"/>
        <rFont val="Avenir LT Std 55 Roman"/>
        <family val="2"/>
      </rPr>
      <t xml:space="preserve"> Enter "as built" information as required in all cells highlighted in Blue. All information submitted in the document is treated as Confidential Business Information. Enter at least one row of information.  If no expenditures were made for a category, enter "N/A" in the "Description" column.</t>
    </r>
  </si>
  <si>
    <t>Template Version 2025-08-01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</si>
</sst>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164" formatCode="#,##0.0"/>
    <numFmt numFmtId="165" formatCode="_(&quot;$&quot;* #,##0_);_(&quot;$&quot;* \(#,##0\);_(&quot;$&quot;* &quot;-&quot;??_);_(@_)"/>
  </numFmts>
  <fonts count="28" x14ac:knownFonts="1">
    <font>
      <sz val="11"/>
      <color theme="1"/>
      <name val="Aptos Narrow"/>
      <family val="2"/>
      <scheme val="minor"/>
    </font>
    <font>
      <sz val="11"/>
      <color theme="1"/>
      <name val="Aptos Narrow"/>
      <family val="2"/>
      <scheme val="minor"/>
    </font>
    <font>
      <b/>
      <sz val="11"/>
      <color theme="1"/>
      <name val="Aptos Narrow"/>
      <family val="2"/>
      <scheme val="minor"/>
    </font>
    <font>
      <sz val="12"/>
      <name val="Arial"/>
      <family val="2"/>
    </font>
    <font>
      <b/>
      <sz val="12"/>
      <name val="Arial"/>
      <family val="2"/>
    </font>
    <font>
      <sz val="10"/>
      <name val="Arial"/>
      <family val="2"/>
    </font>
    <font>
      <b/>
      <u/>
      <sz val="18"/>
      <name val="Arial"/>
      <family val="2"/>
    </font>
    <font>
      <b/>
      <sz val="14"/>
      <name val="Arial"/>
      <family val="2"/>
    </font>
    <font>
      <b/>
      <i/>
      <sz val="10"/>
      <name val="Arial"/>
      <family val="2"/>
    </font>
    <font>
      <sz val="11"/>
      <color theme="1"/>
      <name val="Avenir LT Std 55 Roman"/>
      <family val="2"/>
    </font>
    <font>
      <b/>
      <sz val="18"/>
      <name val="Avenir LT Std 55 Roman"/>
      <family val="2"/>
    </font>
    <font>
      <b/>
      <sz val="12"/>
      <name val="Avenir LT Std 55 Roman"/>
      <family val="2"/>
    </font>
    <font>
      <sz val="12"/>
      <name val="Avenir LT Std 55 Roman"/>
      <family val="2"/>
    </font>
    <font>
      <sz val="9"/>
      <color indexed="81"/>
      <name val="Tahoma"/>
      <family val="2"/>
    </font>
    <font>
      <sz val="10"/>
      <name val="Avenir LT Std 55 Roman"/>
      <family val="2"/>
    </font>
    <font>
      <b/>
      <sz val="11"/>
      <color theme="1"/>
      <name val="Avenir LT Std 55 Roman"/>
      <family val="2"/>
    </font>
    <font>
      <b/>
      <u/>
      <sz val="18"/>
      <name val="Avenir LT Std 55 Roman"/>
      <family val="2"/>
    </font>
    <font>
      <b/>
      <sz val="14"/>
      <name val="Avenir LT Std 55 Roman"/>
      <family val="2"/>
    </font>
    <font>
      <sz val="14"/>
      <name val="Avenir LT Std 55 Roman"/>
      <family val="2"/>
    </font>
    <font>
      <b/>
      <i/>
      <sz val="12"/>
      <name val="Avenir LT Std 55 Roman"/>
      <family val="2"/>
    </font>
    <font>
      <b/>
      <i/>
      <sz val="10"/>
      <name val="Avenir LT Std 55 Roman"/>
      <family val="2"/>
    </font>
    <font>
      <sz val="12"/>
      <color rgb="FFFF0000"/>
      <name val="Avenir LT Std 55 Roman"/>
      <family val="2"/>
    </font>
    <font>
      <sz val="12"/>
      <color theme="1"/>
      <name val="Avenir LT Std 55 Roman"/>
      <family val="2"/>
    </font>
    <font>
      <b/>
      <sz val="12"/>
      <color theme="1"/>
      <name val="Avenir LT Std 55 Roman"/>
      <family val="2"/>
    </font>
    <font>
      <u/>
      <sz val="11"/>
      <color theme="10"/>
      <name val="Aptos Narrow"/>
      <family val="2"/>
      <scheme val="minor"/>
    </font>
    <font>
      <u/>
      <sz val="12"/>
      <color theme="10"/>
      <name val="Avenir LT Std 55 Roman"/>
      <family val="2"/>
    </font>
    <font>
      <i/>
      <sz val="12"/>
      <name val="Avenir LT Std 55 Roman"/>
      <family val="2"/>
    </font>
    <font>
      <i/>
      <sz val="12"/>
      <color theme="1"/>
      <name val="Avenir LT Std 55 Roman"/>
      <family val="2"/>
    </font>
  </fonts>
  <fills count="11">
    <fill>
      <patternFill patternType="none"/>
    </fill>
    <fill>
      <patternFill patternType="gray125"/>
    </fill>
    <fill>
      <patternFill patternType="solid">
        <fgColor theme="0"/>
        <bgColor indexed="64"/>
      </patternFill>
    </fill>
    <fill>
      <patternFill patternType="solid">
        <fgColor rgb="FFFCE4D6"/>
        <bgColor indexed="64"/>
      </patternFill>
    </fill>
    <fill>
      <patternFill patternType="solid">
        <fgColor theme="0" tint="-0.249977111117893"/>
        <bgColor indexed="64"/>
      </patternFill>
    </fill>
    <fill>
      <patternFill patternType="solid">
        <fgColor rgb="FFFF0000"/>
        <bgColor indexed="64"/>
      </patternFill>
    </fill>
    <fill>
      <patternFill patternType="solid">
        <fgColor rgb="FFFFFF99"/>
        <bgColor indexed="64"/>
      </patternFill>
    </fill>
    <fill>
      <patternFill patternType="solid">
        <fgColor theme="3" tint="0.89999084444715716"/>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0" fontId="24" fillId="0" borderId="0" applyNumberFormat="0" applyFill="0" applyBorder="0" applyAlignment="0" applyProtection="0"/>
  </cellStyleXfs>
  <cellXfs count="207">
    <xf numFmtId="0" fontId="0" fillId="0" borderId="0" xfId="0"/>
    <xf numFmtId="0" fontId="2" fillId="3" borderId="1" xfId="0" applyFont="1" applyFill="1" applyBorder="1" applyAlignment="1">
      <alignment horizontal="left" vertical="center"/>
    </xf>
    <xf numFmtId="0" fontId="0" fillId="3" borderId="1" xfId="0" applyFill="1" applyBorder="1" applyProtection="1">
      <protection locked="0"/>
    </xf>
    <xf numFmtId="0" fontId="2" fillId="3" borderId="1" xfId="0" applyFont="1" applyFill="1" applyBorder="1" applyAlignment="1" applyProtection="1">
      <alignment horizontal="left" vertical="center"/>
      <protection locked="0"/>
    </xf>
    <xf numFmtId="0" fontId="2" fillId="3" borderId="1" xfId="0" applyFont="1" applyFill="1" applyBorder="1" applyProtection="1">
      <protection locked="0"/>
    </xf>
    <xf numFmtId="0" fontId="0" fillId="3" borderId="1" xfId="0" applyFill="1" applyBorder="1" applyAlignment="1" applyProtection="1">
      <alignment horizontal="left" vertical="center"/>
      <protection locked="0"/>
    </xf>
    <xf numFmtId="0" fontId="5" fillId="0" borderId="0" xfId="0" applyFont="1" applyAlignment="1">
      <alignment wrapText="1"/>
    </xf>
    <xf numFmtId="0" fontId="5" fillId="0" borderId="0" xfId="0" applyFont="1"/>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5" fillId="0" borderId="0" xfId="0" applyFont="1" applyAlignment="1">
      <alignment vertical="center"/>
    </xf>
    <xf numFmtId="0" fontId="5" fillId="2" borderId="0" xfId="0" applyFont="1" applyFill="1" applyAlignment="1">
      <alignment wrapText="1"/>
    </xf>
    <xf numFmtId="0" fontId="8" fillId="0" borderId="0" xfId="0" applyFont="1" applyAlignment="1">
      <alignment wrapText="1"/>
    </xf>
    <xf numFmtId="0" fontId="4" fillId="0" borderId="19" xfId="0" applyFont="1" applyBorder="1" applyAlignment="1">
      <alignment horizontal="center" vertical="center"/>
    </xf>
    <xf numFmtId="0" fontId="5" fillId="2" borderId="0" xfId="0" applyFont="1" applyFill="1" applyAlignment="1">
      <alignment horizontal="right" vertical="center"/>
    </xf>
    <xf numFmtId="0" fontId="10" fillId="4" borderId="27" xfId="0" applyFont="1" applyFill="1" applyBorder="1" applyAlignment="1">
      <alignment horizontal="center" vertical="center" wrapText="1"/>
    </xf>
    <xf numFmtId="0" fontId="12" fillId="2" borderId="28" xfId="0" applyFont="1" applyFill="1" applyBorder="1" applyAlignment="1">
      <alignment vertical="center" wrapText="1"/>
    </xf>
    <xf numFmtId="0" fontId="12" fillId="2" borderId="29" xfId="0" applyFont="1" applyFill="1" applyBorder="1" applyAlignment="1">
      <alignment vertical="center" wrapText="1"/>
    </xf>
    <xf numFmtId="0" fontId="12" fillId="2" borderId="30" xfId="0" applyFont="1" applyFill="1" applyBorder="1" applyAlignment="1">
      <alignment horizontal="left" vertical="center" wrapText="1" indent="3"/>
    </xf>
    <xf numFmtId="0" fontId="12" fillId="2" borderId="30" xfId="0" applyFont="1" applyFill="1" applyBorder="1" applyAlignment="1">
      <alignment horizontal="left" vertical="center" wrapText="1" indent="6"/>
    </xf>
    <xf numFmtId="0" fontId="12" fillId="2" borderId="31" xfId="0" applyFont="1" applyFill="1" applyBorder="1" applyAlignment="1">
      <alignment horizontal="left" vertical="center" wrapText="1" indent="3"/>
    </xf>
    <xf numFmtId="0" fontId="12" fillId="2" borderId="32" xfId="3" applyFont="1" applyFill="1" applyBorder="1" applyAlignment="1">
      <alignment vertical="center" wrapText="1"/>
    </xf>
    <xf numFmtId="0" fontId="11" fillId="2" borderId="33" xfId="3" applyFont="1" applyFill="1" applyBorder="1" applyAlignment="1">
      <alignment horizontal="left" vertical="center" wrapText="1"/>
    </xf>
    <xf numFmtId="0" fontId="12" fillId="2" borderId="30" xfId="3" applyFont="1" applyFill="1" applyBorder="1" applyAlignment="1">
      <alignment vertical="center" wrapText="1"/>
    </xf>
    <xf numFmtId="0" fontId="12" fillId="2" borderId="31" xfId="0" applyFont="1" applyFill="1" applyBorder="1" applyAlignment="1">
      <alignment vertical="center" wrapText="1"/>
    </xf>
    <xf numFmtId="0" fontId="12" fillId="2" borderId="34" xfId="0" applyFont="1" applyFill="1" applyBorder="1" applyAlignment="1">
      <alignment vertical="center" wrapText="1"/>
    </xf>
    <xf numFmtId="42" fontId="4" fillId="8" borderId="20" xfId="1" applyNumberFormat="1" applyFont="1" applyFill="1" applyBorder="1" applyAlignment="1" applyProtection="1">
      <alignment horizontal="left" vertical="center"/>
    </xf>
    <xf numFmtId="0" fontId="3" fillId="8" borderId="8" xfId="0" applyFont="1" applyFill="1" applyBorder="1" applyAlignment="1">
      <alignment horizontal="center" vertical="center" wrapText="1"/>
    </xf>
    <xf numFmtId="49" fontId="3" fillId="8" borderId="9" xfId="0" applyNumberFormat="1" applyFont="1" applyFill="1" applyBorder="1" applyAlignment="1" applyProtection="1">
      <alignment horizontal="left" vertical="center" wrapText="1"/>
      <protection locked="0"/>
    </xf>
    <xf numFmtId="0" fontId="3" fillId="8" borderId="14" xfId="0" applyFont="1" applyFill="1" applyBorder="1" applyAlignment="1">
      <alignment horizontal="center" vertical="center" wrapText="1"/>
    </xf>
    <xf numFmtId="49" fontId="3" fillId="8" borderId="1" xfId="0" applyNumberFormat="1" applyFont="1" applyFill="1" applyBorder="1" applyAlignment="1" applyProtection="1">
      <alignment horizontal="left" vertical="center" wrapText="1"/>
      <protection locked="0"/>
    </xf>
    <xf numFmtId="42" fontId="3" fillId="8" borderId="10" xfId="1" applyNumberFormat="1" applyFont="1" applyFill="1" applyBorder="1" applyAlignment="1" applyProtection="1">
      <alignment horizontal="left" vertical="center"/>
      <protection locked="0"/>
    </xf>
    <xf numFmtId="42" fontId="3" fillId="8" borderId="15" xfId="1" applyNumberFormat="1" applyFont="1" applyFill="1" applyBorder="1" applyAlignment="1" applyProtection="1">
      <alignment horizontal="left" vertical="center"/>
      <protection locked="0"/>
    </xf>
    <xf numFmtId="0" fontId="14" fillId="2" borderId="0" xfId="0" applyFont="1" applyFill="1" applyAlignment="1">
      <alignment horizontal="left" vertical="center"/>
    </xf>
    <xf numFmtId="49" fontId="14" fillId="2" borderId="0" xfId="0" applyNumberFormat="1" applyFont="1" applyFill="1" applyAlignment="1" applyProtection="1">
      <alignment horizontal="left" vertical="center"/>
      <protection locked="0"/>
    </xf>
    <xf numFmtId="0" fontId="9" fillId="0" borderId="0" xfId="0" applyFont="1"/>
    <xf numFmtId="0" fontId="15" fillId="3" borderId="1" xfId="0" applyFont="1" applyFill="1" applyBorder="1" applyAlignment="1">
      <alignment horizontal="left" vertical="center"/>
    </xf>
    <xf numFmtId="0" fontId="9" fillId="3" borderId="1" xfId="0" applyFont="1" applyFill="1" applyBorder="1" applyProtection="1">
      <protection locked="0"/>
    </xf>
    <xf numFmtId="0" fontId="16" fillId="0" borderId="0" xfId="0" applyFont="1" applyAlignment="1">
      <alignment horizontal="center" vertical="center" wrapText="1"/>
    </xf>
    <xf numFmtId="0" fontId="15" fillId="3" borderId="1" xfId="0" applyFont="1" applyFill="1" applyBorder="1" applyAlignment="1" applyProtection="1">
      <alignment horizontal="left" vertical="center"/>
      <protection locked="0"/>
    </xf>
    <xf numFmtId="0" fontId="14" fillId="0" borderId="0" xfId="0" applyFont="1" applyAlignment="1">
      <alignment wrapText="1"/>
    </xf>
    <xf numFmtId="0" fontId="15" fillId="3" borderId="7" xfId="0" applyFont="1" applyFill="1" applyBorder="1" applyProtection="1">
      <protection locked="0"/>
    </xf>
    <xf numFmtId="3" fontId="17" fillId="9" borderId="27" xfId="0" applyNumberFormat="1" applyFont="1" applyFill="1" applyBorder="1" applyAlignment="1">
      <alignment horizontal="center" vertical="center" wrapText="1"/>
    </xf>
    <xf numFmtId="0" fontId="18" fillId="7" borderId="27" xfId="0" applyFont="1" applyFill="1" applyBorder="1" applyAlignment="1" applyProtection="1">
      <alignment horizontal="center" vertical="center" wrapText="1"/>
      <protection locked="0"/>
    </xf>
    <xf numFmtId="0" fontId="14" fillId="3" borderId="1" xfId="0" applyFont="1" applyFill="1" applyBorder="1" applyProtection="1">
      <protection locked="0"/>
    </xf>
    <xf numFmtId="0" fontId="14" fillId="3" borderId="7" xfId="0" applyFont="1" applyFill="1" applyBorder="1" applyProtection="1">
      <protection locked="0"/>
    </xf>
    <xf numFmtId="0" fontId="9" fillId="3" borderId="7" xfId="0" applyFont="1" applyFill="1" applyBorder="1" applyProtection="1">
      <protection locked="0"/>
    </xf>
    <xf numFmtId="3" fontId="11" fillId="0" borderId="8" xfId="0" applyNumberFormat="1" applyFont="1" applyBorder="1" applyAlignment="1">
      <alignment horizontal="center" vertical="center" wrapText="1"/>
    </xf>
    <xf numFmtId="3" fontId="11" fillId="0" borderId="10" xfId="0" applyNumberFormat="1" applyFont="1" applyBorder="1" applyAlignment="1">
      <alignment horizontal="center" vertical="center" wrapText="1"/>
    </xf>
    <xf numFmtId="3" fontId="12" fillId="0" borderId="14" xfId="0" applyNumberFormat="1" applyFont="1" applyBorder="1" applyAlignment="1">
      <alignment horizontal="left" vertical="center" indent="1"/>
    </xf>
    <xf numFmtId="42" fontId="12" fillId="8" borderId="15" xfId="1" applyNumberFormat="1" applyFont="1" applyFill="1" applyBorder="1" applyAlignment="1" applyProtection="1">
      <alignment horizontal="left" vertical="center"/>
    </xf>
    <xf numFmtId="3" fontId="11" fillId="0" borderId="14" xfId="0" applyNumberFormat="1" applyFont="1" applyBorder="1" applyAlignment="1">
      <alignment horizontal="right" vertical="center"/>
    </xf>
    <xf numFmtId="42" fontId="11" fillId="8" borderId="15" xfId="1" applyNumberFormat="1" applyFont="1" applyFill="1" applyBorder="1" applyAlignment="1" applyProtection="1">
      <alignment horizontal="left" vertical="center"/>
    </xf>
    <xf numFmtId="3" fontId="12" fillId="0" borderId="14" xfId="0" applyNumberFormat="1" applyFont="1" applyBorder="1" applyAlignment="1">
      <alignment horizontal="left" vertical="center" wrapText="1" indent="1"/>
    </xf>
    <xf numFmtId="3" fontId="11" fillId="0" borderId="11" xfId="0" applyNumberFormat="1" applyFont="1" applyBorder="1" applyAlignment="1">
      <alignment horizontal="right" vertical="center"/>
    </xf>
    <xf numFmtId="0" fontId="14" fillId="2" borderId="0" xfId="0" applyFont="1" applyFill="1" applyAlignment="1">
      <alignment horizontal="center"/>
    </xf>
    <xf numFmtId="0" fontId="14" fillId="2" borderId="0" xfId="0" applyFont="1" applyFill="1"/>
    <xf numFmtId="0" fontId="14" fillId="2" borderId="0" xfId="0" applyFont="1" applyFill="1" applyAlignment="1">
      <alignment horizontal="right" vertical="center"/>
    </xf>
    <xf numFmtId="0" fontId="14" fillId="0" borderId="0" xfId="0" applyFont="1"/>
    <xf numFmtId="0" fontId="15" fillId="3" borderId="1" xfId="0" applyFont="1" applyFill="1" applyBorder="1" applyProtection="1">
      <protection locked="0"/>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49" fontId="12" fillId="7" borderId="21" xfId="0" applyNumberFormat="1" applyFont="1" applyFill="1" applyBorder="1" applyAlignment="1" applyProtection="1">
      <alignment horizontal="left" vertical="center" wrapText="1"/>
      <protection locked="0"/>
    </xf>
    <xf numFmtId="44" fontId="12" fillId="7" borderId="17" xfId="1" applyFont="1" applyFill="1" applyBorder="1" applyAlignment="1" applyProtection="1">
      <alignment horizontal="left" vertical="center"/>
      <protection locked="0"/>
    </xf>
    <xf numFmtId="2" fontId="12" fillId="7" borderId="17" xfId="0" applyNumberFormat="1" applyFont="1" applyFill="1" applyBorder="1" applyAlignment="1" applyProtection="1">
      <alignment horizontal="right" vertical="center"/>
      <protection locked="0"/>
    </xf>
    <xf numFmtId="42" fontId="11" fillId="8" borderId="9" xfId="1" applyNumberFormat="1" applyFont="1" applyFill="1" applyBorder="1" applyAlignment="1" applyProtection="1">
      <alignment horizontal="left" vertical="center"/>
    </xf>
    <xf numFmtId="42" fontId="12" fillId="7" borderId="35" xfId="1" applyNumberFormat="1" applyFont="1" applyFill="1" applyBorder="1" applyAlignment="1" applyProtection="1">
      <alignment horizontal="left" vertical="center"/>
      <protection locked="0"/>
    </xf>
    <xf numFmtId="49" fontId="12" fillId="7" borderId="14" xfId="0" applyNumberFormat="1" applyFont="1" applyFill="1" applyBorder="1" applyAlignment="1" applyProtection="1">
      <alignment horizontal="left" vertical="center" wrapText="1"/>
      <protection locked="0"/>
    </xf>
    <xf numFmtId="2" fontId="12" fillId="7" borderId="1" xfId="0" applyNumberFormat="1" applyFont="1" applyFill="1" applyBorder="1" applyAlignment="1" applyProtection="1">
      <alignment horizontal="right" vertical="center"/>
      <protection locked="0"/>
    </xf>
    <xf numFmtId="42" fontId="11" fillId="8" borderId="1" xfId="1" applyNumberFormat="1" applyFont="1" applyFill="1" applyBorder="1" applyAlignment="1" applyProtection="1">
      <alignment horizontal="left" vertical="center"/>
    </xf>
    <xf numFmtId="42" fontId="12" fillId="7" borderId="15" xfId="1" applyNumberFormat="1" applyFont="1" applyFill="1" applyBorder="1" applyAlignment="1" applyProtection="1">
      <alignment horizontal="left" vertical="center"/>
      <protection locked="0"/>
    </xf>
    <xf numFmtId="0" fontId="9" fillId="3" borderId="1" xfId="0" applyFont="1" applyFill="1" applyBorder="1" applyAlignment="1" applyProtection="1">
      <alignment horizontal="left" vertical="center"/>
      <protection locked="0"/>
    </xf>
    <xf numFmtId="42" fontId="11" fillId="8" borderId="16" xfId="1" applyNumberFormat="1" applyFont="1" applyFill="1" applyBorder="1" applyAlignment="1" applyProtection="1">
      <alignment horizontal="left" vertical="center"/>
    </xf>
    <xf numFmtId="42" fontId="11" fillId="8" borderId="20" xfId="1" applyNumberFormat="1" applyFont="1" applyFill="1" applyBorder="1" applyAlignment="1" applyProtection="1">
      <alignment horizontal="left" vertical="center"/>
    </xf>
    <xf numFmtId="0" fontId="11" fillId="2" borderId="0" xfId="0" applyFont="1" applyFill="1" applyAlignment="1">
      <alignment horizontal="left" vertical="center" wrapText="1"/>
    </xf>
    <xf numFmtId="0" fontId="11" fillId="2" borderId="0" xfId="0" applyFont="1" applyFill="1" applyAlignment="1">
      <alignment horizontal="right" vertical="center" wrapText="1"/>
    </xf>
    <xf numFmtId="165" fontId="11" fillId="2" borderId="0" xfId="1" applyNumberFormat="1" applyFont="1" applyFill="1" applyAlignment="1">
      <alignment vertical="center"/>
    </xf>
    <xf numFmtId="0" fontId="11" fillId="0" borderId="13" xfId="0" applyFont="1" applyBorder="1" applyAlignment="1">
      <alignment horizontal="center" vertical="center" wrapText="1"/>
    </xf>
    <xf numFmtId="0" fontId="14" fillId="0" borderId="0" xfId="0" applyFont="1" applyAlignment="1">
      <alignment vertical="center"/>
    </xf>
    <xf numFmtId="0" fontId="20" fillId="0" borderId="0" xfId="0" applyFont="1"/>
    <xf numFmtId="0" fontId="14" fillId="0" borderId="0" xfId="0" applyFont="1" applyAlignment="1">
      <alignment horizontal="center"/>
    </xf>
    <xf numFmtId="0" fontId="14" fillId="0" borderId="0" xfId="0" applyFont="1" applyAlignment="1">
      <alignment vertical="center" wrapText="1"/>
    </xf>
    <xf numFmtId="10" fontId="12" fillId="7" borderId="17" xfId="2" applyNumberFormat="1" applyFont="1" applyFill="1" applyBorder="1" applyAlignment="1" applyProtection="1">
      <alignment horizontal="right" vertical="center" indent="1"/>
      <protection locked="0"/>
    </xf>
    <xf numFmtId="42" fontId="12" fillId="7" borderId="17" xfId="1" applyNumberFormat="1" applyFont="1" applyFill="1" applyBorder="1" applyAlignment="1" applyProtection="1">
      <alignment horizontal="left" vertical="center"/>
      <protection locked="0"/>
    </xf>
    <xf numFmtId="0" fontId="20" fillId="0" borderId="0" xfId="0" applyFont="1" applyAlignment="1">
      <alignment horizontal="left"/>
    </xf>
    <xf numFmtId="0" fontId="14" fillId="0" borderId="0" xfId="0" applyFont="1" applyAlignment="1">
      <alignment horizontal="left"/>
    </xf>
    <xf numFmtId="0" fontId="14" fillId="2" borderId="0" xfId="0" applyFont="1" applyFill="1" applyAlignment="1">
      <alignment wrapText="1"/>
    </xf>
    <xf numFmtId="0" fontId="14" fillId="2" borderId="0" xfId="0" applyFont="1" applyFill="1" applyAlignment="1">
      <alignment horizontal="right"/>
    </xf>
    <xf numFmtId="0" fontId="11" fillId="0" borderId="22" xfId="0" applyFont="1" applyBorder="1" applyAlignment="1">
      <alignment horizontal="center" vertical="center" wrapText="1"/>
    </xf>
    <xf numFmtId="0" fontId="12" fillId="8" borderId="8" xfId="0" applyFont="1" applyFill="1" applyBorder="1" applyAlignment="1">
      <alignment horizontal="center" vertical="center" wrapText="1"/>
    </xf>
    <xf numFmtId="49" fontId="12" fillId="7" borderId="9" xfId="0" applyNumberFormat="1" applyFont="1" applyFill="1" applyBorder="1" applyAlignment="1" applyProtection="1">
      <alignment horizontal="center" vertical="center" wrapText="1"/>
      <protection locked="0"/>
    </xf>
    <xf numFmtId="49" fontId="12" fillId="7" borderId="9" xfId="0" applyNumberFormat="1" applyFont="1" applyFill="1" applyBorder="1" applyAlignment="1" applyProtection="1">
      <alignment horizontal="left" vertical="center" wrapText="1"/>
      <protection locked="0"/>
    </xf>
    <xf numFmtId="2" fontId="12" fillId="7" borderId="9" xfId="0" applyNumberFormat="1" applyFont="1" applyFill="1" applyBorder="1" applyAlignment="1" applyProtection="1">
      <alignment horizontal="right" vertical="center"/>
      <protection locked="0"/>
    </xf>
    <xf numFmtId="44" fontId="12" fillId="7" borderId="9" xfId="0" applyNumberFormat="1" applyFont="1" applyFill="1" applyBorder="1" applyAlignment="1" applyProtection="1">
      <alignment horizontal="left" vertical="center"/>
      <protection locked="0"/>
    </xf>
    <xf numFmtId="42" fontId="11" fillId="8" borderId="9" xfId="0" applyNumberFormat="1" applyFont="1" applyFill="1" applyBorder="1" applyAlignment="1">
      <alignment horizontal="left" vertical="center"/>
    </xf>
    <xf numFmtId="44" fontId="12" fillId="7" borderId="10" xfId="0" applyNumberFormat="1" applyFont="1" applyFill="1" applyBorder="1" applyAlignment="1" applyProtection="1">
      <alignment horizontal="left" vertical="center"/>
      <protection locked="0"/>
    </xf>
    <xf numFmtId="0" fontId="12" fillId="8" borderId="14" xfId="0" applyFont="1" applyFill="1" applyBorder="1" applyAlignment="1">
      <alignment horizontal="center" vertical="center" wrapText="1"/>
    </xf>
    <xf numFmtId="49" fontId="12" fillId="7" borderId="1" xfId="0" applyNumberFormat="1" applyFont="1" applyFill="1" applyBorder="1" applyAlignment="1" applyProtection="1">
      <alignment horizontal="center" vertical="center" wrapText="1"/>
      <protection locked="0"/>
    </xf>
    <xf numFmtId="49" fontId="12" fillId="7" borderId="1" xfId="0" applyNumberFormat="1" applyFont="1" applyFill="1" applyBorder="1" applyAlignment="1" applyProtection="1">
      <alignment horizontal="left" vertical="center" wrapText="1"/>
      <protection locked="0"/>
    </xf>
    <xf numFmtId="44" fontId="12" fillId="7" borderId="1" xfId="1" applyFont="1" applyFill="1" applyBorder="1" applyAlignment="1" applyProtection="1">
      <alignment horizontal="left" vertical="center"/>
      <protection locked="0"/>
    </xf>
    <xf numFmtId="44" fontId="12" fillId="7" borderId="15" xfId="1" applyFont="1" applyFill="1" applyBorder="1" applyAlignment="1" applyProtection="1">
      <alignment horizontal="left" vertical="center"/>
      <protection locked="0"/>
    </xf>
    <xf numFmtId="0" fontId="20" fillId="0" borderId="0" xfId="0" applyFont="1" applyAlignment="1">
      <alignment horizontal="center" wrapText="1"/>
    </xf>
    <xf numFmtId="0" fontId="20" fillId="0" borderId="0" xfId="0" applyFont="1" applyAlignment="1">
      <alignment wrapText="1"/>
    </xf>
    <xf numFmtId="0" fontId="20" fillId="0" borderId="0" xfId="0" applyFont="1" applyAlignment="1">
      <alignment horizontal="right" wrapText="1"/>
    </xf>
    <xf numFmtId="0" fontId="14" fillId="0" borderId="0" xfId="0" applyFont="1" applyAlignment="1">
      <alignment horizontal="center" wrapText="1"/>
    </xf>
    <xf numFmtId="0" fontId="14" fillId="0" borderId="0" xfId="0" applyFont="1" applyAlignment="1">
      <alignment horizontal="right"/>
    </xf>
    <xf numFmtId="0" fontId="11" fillId="0" borderId="19" xfId="0" applyFont="1" applyBorder="1" applyAlignment="1">
      <alignment horizontal="center" vertical="center"/>
    </xf>
    <xf numFmtId="1" fontId="12" fillId="7" borderId="9" xfId="0" applyNumberFormat="1" applyFont="1" applyFill="1" applyBorder="1" applyAlignment="1" applyProtection="1">
      <alignment horizontal="right" vertical="center" indent="1"/>
      <protection locked="0"/>
    </xf>
    <xf numFmtId="44" fontId="12" fillId="7" borderId="9" xfId="1" applyFont="1" applyFill="1" applyBorder="1" applyAlignment="1" applyProtection="1">
      <alignment horizontal="left" vertical="center"/>
      <protection locked="0"/>
    </xf>
    <xf numFmtId="42" fontId="12" fillId="7" borderId="10" xfId="1" applyNumberFormat="1" applyFont="1" applyFill="1" applyBorder="1" applyAlignment="1" applyProtection="1">
      <alignment horizontal="left" vertical="center"/>
      <protection locked="0"/>
    </xf>
    <xf numFmtId="1" fontId="12" fillId="7" borderId="1" xfId="0" applyNumberFormat="1" applyFont="1" applyFill="1" applyBorder="1" applyAlignment="1" applyProtection="1">
      <alignment horizontal="right" vertical="center" indent="1"/>
      <protection locked="0"/>
    </xf>
    <xf numFmtId="42" fontId="12" fillId="7" borderId="13" xfId="1" applyNumberFormat="1" applyFont="1" applyFill="1" applyBorder="1" applyAlignment="1" applyProtection="1">
      <alignment horizontal="left" vertical="center"/>
      <protection locked="0"/>
    </xf>
    <xf numFmtId="0" fontId="20" fillId="0" borderId="0" xfId="0" applyFont="1" applyAlignment="1">
      <alignment horizontal="center" vertical="center" wrapText="1"/>
    </xf>
    <xf numFmtId="0" fontId="14" fillId="0" borderId="0" xfId="0" applyFont="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5" xfId="0" applyFont="1" applyBorder="1" applyAlignment="1">
      <alignment horizontal="center" vertical="center"/>
    </xf>
    <xf numFmtId="0" fontId="11" fillId="0" borderId="26" xfId="0" applyFont="1" applyBorder="1" applyAlignment="1">
      <alignment horizontal="center" vertical="center" wrapText="1"/>
    </xf>
    <xf numFmtId="0" fontId="20" fillId="2" borderId="0" xfId="0" applyFont="1" applyFill="1" applyAlignment="1">
      <alignment wrapText="1"/>
    </xf>
    <xf numFmtId="0" fontId="20" fillId="2" borderId="0" xfId="0" applyFont="1" applyFill="1" applyAlignment="1">
      <alignment horizontal="center" wrapText="1"/>
    </xf>
    <xf numFmtId="0" fontId="12" fillId="0" borderId="0" xfId="0" applyFont="1"/>
    <xf numFmtId="0" fontId="12" fillId="8" borderId="11" xfId="0" applyFont="1" applyFill="1" applyBorder="1" applyAlignment="1">
      <alignment horizontal="center" vertical="center" wrapText="1"/>
    </xf>
    <xf numFmtId="49" fontId="12" fillId="7" borderId="12" xfId="0" applyNumberFormat="1" applyFont="1" applyFill="1" applyBorder="1" applyAlignment="1" applyProtection="1">
      <alignment horizontal="center" vertical="center" wrapText="1"/>
      <protection locked="0"/>
    </xf>
    <xf numFmtId="49" fontId="12" fillId="7" borderId="12" xfId="0" applyNumberFormat="1" applyFont="1" applyFill="1" applyBorder="1" applyAlignment="1" applyProtection="1">
      <alignment horizontal="left" vertical="center" wrapText="1"/>
      <protection locked="0"/>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0" fontId="11" fillId="0" borderId="22" xfId="0" applyFont="1" applyBorder="1" applyAlignment="1">
      <alignment horizontal="center" vertical="center"/>
    </xf>
    <xf numFmtId="0" fontId="21" fillId="0" borderId="0" xfId="0" applyFont="1"/>
    <xf numFmtId="0" fontId="22" fillId="3" borderId="1" xfId="0" applyFont="1" applyFill="1" applyBorder="1" applyProtection="1">
      <protection locked="0"/>
    </xf>
    <xf numFmtId="0" fontId="11" fillId="0" borderId="0" xfId="0" applyFont="1" applyAlignment="1">
      <alignment vertical="center" wrapText="1"/>
    </xf>
    <xf numFmtId="0" fontId="11" fillId="0" borderId="0" xfId="0" applyFont="1" applyAlignment="1">
      <alignment wrapText="1"/>
    </xf>
    <xf numFmtId="0" fontId="12" fillId="0" borderId="0" xfId="0" applyFont="1" applyAlignment="1">
      <alignment wrapText="1"/>
    </xf>
    <xf numFmtId="0" fontId="12" fillId="0" borderId="0" xfId="0" applyFont="1" applyAlignment="1">
      <alignment horizontal="right" vertical="center"/>
    </xf>
    <xf numFmtId="0" fontId="12" fillId="0" borderId="0" xfId="0" applyFont="1" applyAlignment="1">
      <alignment vertical="center"/>
    </xf>
    <xf numFmtId="0" fontId="12" fillId="0" borderId="0" xfId="0" applyFont="1" applyAlignment="1">
      <alignment vertical="center" wrapText="1"/>
    </xf>
    <xf numFmtId="0" fontId="11" fillId="0" borderId="0" xfId="0" applyFont="1" applyAlignment="1">
      <alignment horizontal="right" vertical="center"/>
    </xf>
    <xf numFmtId="0" fontId="11" fillId="0" borderId="0" xfId="0" applyFont="1" applyAlignment="1">
      <alignment horizontal="right" vertical="center" wrapText="1"/>
    </xf>
    <xf numFmtId="0" fontId="23" fillId="3" borderId="1" xfId="0" applyFont="1" applyFill="1" applyBorder="1" applyAlignment="1" applyProtection="1">
      <alignment horizontal="right" vertical="center"/>
      <protection locked="0"/>
    </xf>
    <xf numFmtId="9" fontId="12" fillId="7" borderId="27" xfId="2" applyFont="1" applyFill="1" applyBorder="1" applyAlignment="1" applyProtection="1">
      <alignment horizontal="center" vertical="center" wrapText="1"/>
      <protection locked="0"/>
    </xf>
    <xf numFmtId="0" fontId="22" fillId="0" borderId="0" xfId="0" applyFont="1" applyAlignment="1">
      <alignment vertical="center"/>
    </xf>
    <xf numFmtId="0" fontId="25" fillId="2" borderId="30" xfId="4" applyFont="1" applyFill="1" applyBorder="1" applyAlignment="1">
      <alignment horizontal="left" vertical="center" wrapText="1" indent="3"/>
    </xf>
    <xf numFmtId="0" fontId="9" fillId="0" borderId="37" xfId="0" applyFont="1" applyBorder="1"/>
    <xf numFmtId="0" fontId="9" fillId="0" borderId="38" xfId="0" applyFont="1" applyBorder="1"/>
    <xf numFmtId="0" fontId="9" fillId="0" borderId="39" xfId="0" applyFont="1" applyBorder="1"/>
    <xf numFmtId="0" fontId="9" fillId="0" borderId="40" xfId="0" applyFont="1" applyBorder="1"/>
    <xf numFmtId="0" fontId="9" fillId="0" borderId="41" xfId="0" applyFont="1" applyBorder="1"/>
    <xf numFmtId="0" fontId="9" fillId="0" borderId="42" xfId="0" applyFont="1" applyBorder="1"/>
    <xf numFmtId="0" fontId="26" fillId="2" borderId="0" xfId="0" applyFont="1" applyFill="1" applyAlignment="1">
      <alignment horizontal="left" vertical="center"/>
    </xf>
    <xf numFmtId="0" fontId="27" fillId="2" borderId="0" xfId="0" applyFont="1" applyFill="1"/>
    <xf numFmtId="3" fontId="12" fillId="0" borderId="11" xfId="0" applyNumberFormat="1" applyFont="1" applyBorder="1" applyAlignment="1">
      <alignment horizontal="left" vertical="center" wrapText="1" indent="1"/>
    </xf>
    <xf numFmtId="42" fontId="12" fillId="8" borderId="13" xfId="1" applyNumberFormat="1" applyFont="1" applyFill="1" applyBorder="1" applyAlignment="1" applyProtection="1">
      <alignment horizontal="left" vertical="center"/>
    </xf>
    <xf numFmtId="9" fontId="11" fillId="8" borderId="15" xfId="1" applyNumberFormat="1" applyFont="1" applyFill="1" applyBorder="1" applyAlignment="1" applyProtection="1">
      <alignment horizontal="center" vertical="center"/>
    </xf>
    <xf numFmtId="9" fontId="12" fillId="10" borderId="27" xfId="2" applyFont="1" applyFill="1" applyBorder="1" applyAlignment="1">
      <alignment horizontal="right" vertical="center" indent="1"/>
    </xf>
    <xf numFmtId="0" fontId="12" fillId="7" borderId="1" xfId="2" applyNumberFormat="1" applyFont="1" applyFill="1" applyBorder="1" applyAlignment="1" applyProtection="1">
      <alignment horizontal="right" vertical="center" indent="1"/>
      <protection locked="0"/>
    </xf>
    <xf numFmtId="0" fontId="12" fillId="7" borderId="16" xfId="2" applyNumberFormat="1" applyFont="1" applyFill="1" applyBorder="1" applyAlignment="1" applyProtection="1">
      <alignment horizontal="right" vertical="center" indent="1"/>
      <protection locked="0"/>
    </xf>
    <xf numFmtId="0" fontId="11" fillId="7" borderId="20" xfId="0" applyFont="1" applyFill="1" applyBorder="1" applyAlignment="1" applyProtection="1">
      <alignment horizontal="center" vertical="center" wrapText="1"/>
      <protection locked="0"/>
    </xf>
    <xf numFmtId="164" fontId="16" fillId="5" borderId="0" xfId="0" applyNumberFormat="1" applyFont="1" applyFill="1" applyAlignment="1">
      <alignment horizontal="center" vertical="center" wrapText="1"/>
    </xf>
    <xf numFmtId="164" fontId="17" fillId="0" borderId="6" xfId="0" applyNumberFormat="1" applyFont="1" applyBorder="1" applyAlignment="1">
      <alignment horizontal="center" vertical="center"/>
    </xf>
    <xf numFmtId="164" fontId="17" fillId="0" borderId="5" xfId="0" applyNumberFormat="1" applyFont="1" applyBorder="1" applyAlignment="1">
      <alignment horizontal="center" vertical="center"/>
    </xf>
    <xf numFmtId="0" fontId="12" fillId="7" borderId="2" xfId="0" applyFont="1" applyFill="1" applyBorder="1" applyAlignment="1" applyProtection="1">
      <alignment horizontal="center" vertical="center" wrapText="1"/>
      <protection locked="0"/>
    </xf>
    <xf numFmtId="0" fontId="12" fillId="7" borderId="4" xfId="0" applyFont="1" applyFill="1" applyBorder="1" applyAlignment="1" applyProtection="1">
      <alignment horizontal="center" vertical="center" wrapText="1"/>
      <protection locked="0"/>
    </xf>
    <xf numFmtId="0" fontId="11" fillId="0" borderId="2" xfId="0" applyFont="1" applyBorder="1" applyAlignment="1">
      <alignment horizontal="right" vertical="center" wrapText="1"/>
    </xf>
    <xf numFmtId="0" fontId="11" fillId="0" borderId="3" xfId="0" applyFont="1" applyBorder="1" applyAlignment="1">
      <alignment horizontal="right" vertical="center" wrapText="1"/>
    </xf>
    <xf numFmtId="0" fontId="11" fillId="0" borderId="4" xfId="0" applyFont="1" applyBorder="1" applyAlignment="1">
      <alignment horizontal="right" vertical="center" wrapText="1"/>
    </xf>
    <xf numFmtId="0" fontId="14" fillId="2" borderId="0" xfId="0" applyFont="1" applyFill="1" applyAlignment="1">
      <alignment horizontal="left" vertical="center"/>
    </xf>
    <xf numFmtId="164" fontId="17" fillId="0" borderId="0" xfId="0" applyNumberFormat="1" applyFont="1" applyAlignment="1">
      <alignment horizontal="center" vertical="center"/>
    </xf>
    <xf numFmtId="3" fontId="17" fillId="9" borderId="0" xfId="0" applyNumberFormat="1" applyFont="1" applyFill="1" applyAlignment="1">
      <alignment horizontal="center" vertical="center" wrapText="1"/>
    </xf>
    <xf numFmtId="0" fontId="11" fillId="0" borderId="22" xfId="0" applyFont="1" applyBorder="1" applyAlignment="1">
      <alignment horizontal="right" vertic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17" fillId="0" borderId="4" xfId="0" applyFont="1" applyBorder="1" applyAlignment="1">
      <alignment horizont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164" fontId="16" fillId="5" borderId="0" xfId="0" applyNumberFormat="1" applyFont="1" applyFill="1" applyAlignment="1">
      <alignment horizontal="center" vertical="center"/>
    </xf>
    <xf numFmtId="3" fontId="17" fillId="9" borderId="36" xfId="0" applyNumberFormat="1" applyFont="1" applyFill="1" applyBorder="1" applyAlignment="1">
      <alignment horizontal="center" vertical="center" wrapText="1"/>
    </xf>
    <xf numFmtId="0" fontId="11" fillId="2" borderId="2" xfId="0" applyFont="1" applyFill="1" applyBorder="1" applyAlignment="1">
      <alignment horizontal="right" vertical="center" wrapText="1"/>
    </xf>
    <xf numFmtId="0" fontId="11" fillId="2" borderId="3" xfId="0" applyFont="1" applyFill="1" applyBorder="1" applyAlignment="1">
      <alignment horizontal="right" vertical="center" wrapText="1"/>
    </xf>
    <xf numFmtId="0" fontId="11" fillId="2" borderId="22" xfId="0" applyFont="1" applyFill="1" applyBorder="1" applyAlignment="1">
      <alignment horizontal="right" vertical="center" wrapText="1"/>
    </xf>
    <xf numFmtId="0" fontId="11" fillId="0" borderId="18" xfId="0" applyFont="1" applyBorder="1" applyAlignment="1">
      <alignment horizontal="right" vertical="center" wrapText="1"/>
    </xf>
    <xf numFmtId="0" fontId="11" fillId="0" borderId="19" xfId="0" applyFont="1" applyBorder="1" applyAlignment="1">
      <alignment horizontal="right" vertical="center" wrapText="1"/>
    </xf>
    <xf numFmtId="164" fontId="17" fillId="0" borderId="0" xfId="0" applyNumberFormat="1" applyFont="1" applyAlignment="1">
      <alignment horizontal="center" vertical="center" wrapText="1"/>
    </xf>
    <xf numFmtId="0" fontId="14" fillId="0" borderId="2" xfId="0" applyFont="1" applyBorder="1" applyAlignment="1">
      <alignment horizontal="center" wrapText="1"/>
    </xf>
    <xf numFmtId="0" fontId="14" fillId="0" borderId="3" xfId="0" applyFont="1" applyBorder="1" applyAlignment="1">
      <alignment horizontal="center" wrapText="1"/>
    </xf>
    <xf numFmtId="0" fontId="11" fillId="0" borderId="0" xfId="0" applyFont="1" applyAlignment="1">
      <alignment horizontal="center" vertical="center" wrapText="1"/>
    </xf>
    <xf numFmtId="3" fontId="17" fillId="6" borderId="0" xfId="0" applyNumberFormat="1" applyFont="1" applyFill="1" applyAlignment="1">
      <alignment horizontal="center" vertical="center" wrapText="1"/>
    </xf>
    <xf numFmtId="0" fontId="5" fillId="2" borderId="0" xfId="0" applyFont="1" applyFill="1" applyAlignment="1">
      <alignment horizontal="left" vertical="center"/>
    </xf>
    <xf numFmtId="164" fontId="6" fillId="5" borderId="0" xfId="0" applyNumberFormat="1" applyFont="1" applyFill="1" applyAlignment="1">
      <alignment horizontal="center" vertical="center" wrapText="1"/>
    </xf>
    <xf numFmtId="164" fontId="7" fillId="0" borderId="0" xfId="0" applyNumberFormat="1" applyFont="1" applyAlignment="1">
      <alignment horizontal="center" vertical="center"/>
    </xf>
    <xf numFmtId="3" fontId="7" fillId="9" borderId="0" xfId="0" applyNumberFormat="1" applyFont="1" applyFill="1" applyAlignment="1">
      <alignment horizontal="center" vertical="center" wrapText="1"/>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4" fillId="7" borderId="2" xfId="0" applyFont="1" applyFill="1" applyBorder="1" applyAlignment="1" applyProtection="1">
      <alignment horizontal="center" vertical="center" wrapText="1"/>
      <protection locked="0"/>
    </xf>
    <xf numFmtId="0" fontId="4" fillId="7" borderId="3" xfId="0" applyFont="1" applyFill="1" applyBorder="1" applyAlignment="1" applyProtection="1">
      <alignment horizontal="center" vertical="center" wrapText="1"/>
      <protection locked="0"/>
    </xf>
    <xf numFmtId="0" fontId="4" fillId="7" borderId="4" xfId="0" applyFont="1" applyFill="1" applyBorder="1" applyAlignment="1" applyProtection="1">
      <alignment horizontal="center" vertical="center" wrapText="1"/>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1" fillId="8" borderId="13" xfId="1" applyNumberFormat="1" applyFont="1" applyFill="1" applyBorder="1" applyAlignment="1" applyProtection="1">
      <alignment horizontal="left" vertical="center"/>
    </xf>
  </cellXfs>
  <cellStyles count="5">
    <cellStyle name="Currency" xfId="1" builtinId="4"/>
    <cellStyle name="Hyperlink" xfId="4" builtinId="8"/>
    <cellStyle name="Normal" xfId="0" builtinId="0"/>
    <cellStyle name="Normal 2" xfId="3" xr:uid="{EF92ECBC-E417-4B75-8F3B-E64967ACA603}"/>
    <cellStyle name="Percent" xfId="2" builtinId="5"/>
  </cellStyles>
  <dxfs count="12">
    <dxf>
      <fill>
        <patternFill>
          <bgColor theme="3" tint="0.89996032593768116"/>
        </patternFill>
      </fill>
    </dxf>
    <dxf>
      <fill>
        <patternFill>
          <bgColor rgb="FFFFC000"/>
        </patternFill>
      </fill>
    </dxf>
    <dxf>
      <font>
        <strike val="0"/>
        <color theme="0"/>
      </font>
      <fill>
        <patternFill>
          <bgColor theme="0"/>
        </patternFill>
      </fill>
      <border>
        <left/>
        <right/>
        <top/>
        <bottom/>
        <vertical/>
        <horizontal/>
      </border>
    </dxf>
    <dxf>
      <fill>
        <patternFill>
          <bgColor rgb="FFFFC000"/>
        </patternFill>
      </fill>
    </dxf>
    <dxf>
      <border>
        <left style="thin">
          <color rgb="FFFF0000"/>
        </left>
        <right style="thin">
          <color rgb="FFFF0000"/>
        </right>
        <top style="thin">
          <color rgb="FFFF0000"/>
        </top>
        <bottom style="thin">
          <color rgb="FFFF0000"/>
        </bottom>
        <vertical/>
        <horizontal/>
      </border>
    </dxf>
    <dxf>
      <fill>
        <patternFill>
          <bgColor rgb="FFFFC000"/>
        </patternFill>
      </fill>
    </dxf>
    <dxf>
      <fill>
        <patternFill>
          <bgColor rgb="FFFFC000"/>
        </patternFill>
      </fill>
    </dxf>
    <dxf>
      <fill>
        <patternFill>
          <bgColor rgb="FFFFC000"/>
        </patternFill>
      </fill>
    </dxf>
    <dxf>
      <font>
        <color auto="1"/>
      </font>
      <fill>
        <patternFill>
          <bgColor rgb="FFFFC000"/>
        </patternFill>
      </fill>
    </dxf>
    <dxf>
      <border>
        <left style="thin">
          <color rgb="FFFF0000"/>
        </left>
        <right style="thin">
          <color rgb="FFFF0000"/>
        </right>
        <top style="thin">
          <color rgb="FFFF0000"/>
        </top>
        <bottom style="thin">
          <color rgb="FFFF0000"/>
        </bottom>
        <vertical/>
        <horizontal/>
      </border>
    </dxf>
    <dxf>
      <font>
        <color theme="0"/>
      </font>
      <fill>
        <patternFill patternType="none">
          <bgColor auto="1"/>
        </patternFill>
      </fill>
      <border>
        <left/>
        <right/>
        <bottom/>
        <vertical/>
        <horizontal/>
      </border>
    </dxf>
    <dxf>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330200</xdr:colOff>
      <xdr:row>20</xdr:row>
      <xdr:rowOff>76200</xdr:rowOff>
    </xdr:from>
    <xdr:to>
      <xdr:col>12</xdr:col>
      <xdr:colOff>787400</xdr:colOff>
      <xdr:row>20</xdr:row>
      <xdr:rowOff>312420</xdr:rowOff>
    </xdr:to>
    <xdr:sp macro="" textlink="">
      <xdr:nvSpPr>
        <xdr:cNvPr id="2" name="Rectangle 1">
          <a:extLst>
            <a:ext uri="{FF2B5EF4-FFF2-40B4-BE49-F238E27FC236}">
              <a16:creationId xmlns:a16="http://schemas.microsoft.com/office/drawing/2014/main" id="{67CDFB59-40F5-4C4E-8766-605D40C998A7}"/>
            </a:ext>
          </a:extLst>
        </xdr:cNvPr>
        <xdr:cNvSpPr/>
      </xdr:nvSpPr>
      <xdr:spPr bwMode="auto">
        <a:xfrm>
          <a:off x="10944225" y="10315575"/>
          <a:ext cx="0" cy="238125"/>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lang="en-US" sz="1200" b="1"/>
            <a:t>No</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2.arb.ca.gov/our-work/programs/low-carbon-fuel-standard/lcfs-contacts" TargetMode="External"/></Relationships>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EC95D-5074-4B90-B674-9C68A23BDB8F}">
  <dimension ref="B1:DB15"/>
  <sheetViews>
    <sheetView workbookViewId="0">
      <selection activeCell="B2" sqref="B2"/>
    </sheetView>
  </sheetViews>
  <sheetFormatPr defaultRowHeight="13.8" x14ac:dyDescent="0.25"/>
  <cols>
    <col min="1" max="1" width="2.77734375" style="36" customWidth="1"/>
    <col min="2" max="2" width="101.77734375" style="36" customWidth="1"/>
    <col min="3" max="6" width="2.77734375" style="36" customWidth="1"/>
    <col min="7" max="12" width="15.21875" style="38" customWidth="1"/>
    <col min="13" max="106" width="8.88671875" style="38"/>
    <col min="107" max="16384" width="8.88671875" style="36"/>
  </cols>
  <sheetData>
    <row r="1" spans="2:7" ht="15" customHeight="1" thickBot="1" x14ac:dyDescent="0.4">
      <c r="B1" s="153" t="s">
        <v>1213</v>
      </c>
      <c r="G1" s="37" t="s">
        <v>0</v>
      </c>
    </row>
    <row r="2" spans="2:7" ht="23.4" thickBot="1" x14ac:dyDescent="0.3">
      <c r="B2" s="16" t="s">
        <v>1</v>
      </c>
      <c r="G2" s="40"/>
    </row>
    <row r="3" spans="2:7" ht="78.599999999999994" thickBot="1" x14ac:dyDescent="0.3">
      <c r="B3" s="17" t="s">
        <v>1211</v>
      </c>
      <c r="G3" s="60"/>
    </row>
    <row r="4" spans="2:7" ht="63" thickBot="1" x14ac:dyDescent="0.3">
      <c r="B4" s="17" t="s">
        <v>1206</v>
      </c>
      <c r="G4" s="60"/>
    </row>
    <row r="5" spans="2:7" ht="31.8" thickBot="1" x14ac:dyDescent="0.3">
      <c r="B5" s="17" t="s">
        <v>1172</v>
      </c>
      <c r="G5" s="60"/>
    </row>
    <row r="6" spans="2:7" ht="62.4" x14ac:dyDescent="0.25">
      <c r="B6" s="18" t="s">
        <v>1212</v>
      </c>
      <c r="G6" s="60"/>
    </row>
    <row r="7" spans="2:7" ht="109.2" x14ac:dyDescent="0.25">
      <c r="B7" s="19" t="s">
        <v>1210</v>
      </c>
      <c r="G7" s="60"/>
    </row>
    <row r="8" spans="2:7" ht="211.2" customHeight="1" x14ac:dyDescent="0.25">
      <c r="B8" s="20" t="s">
        <v>1205</v>
      </c>
      <c r="G8" s="60"/>
    </row>
    <row r="9" spans="2:7" ht="15.6" x14ac:dyDescent="0.25">
      <c r="B9" s="145" t="s">
        <v>1209</v>
      </c>
      <c r="G9" s="60"/>
    </row>
    <row r="10" spans="2:7" ht="31.2" x14ac:dyDescent="0.25">
      <c r="B10" s="21" t="s">
        <v>1170</v>
      </c>
      <c r="G10" s="60"/>
    </row>
    <row r="11" spans="2:7" ht="46.8" x14ac:dyDescent="0.25">
      <c r="B11" s="22" t="s">
        <v>1167</v>
      </c>
    </row>
    <row r="12" spans="2:7" ht="15.6" x14ac:dyDescent="0.25">
      <c r="B12" s="23" t="s">
        <v>1171</v>
      </c>
    </row>
    <row r="13" spans="2:7" ht="46.8" x14ac:dyDescent="0.25">
      <c r="B13" s="24" t="s">
        <v>1168</v>
      </c>
    </row>
    <row r="14" spans="2:7" ht="46.8" x14ac:dyDescent="0.25">
      <c r="B14" s="25" t="s">
        <v>1176</v>
      </c>
    </row>
    <row r="15" spans="2:7" ht="16.2" thickBot="1" x14ac:dyDescent="0.3">
      <c r="B15" s="26" t="s">
        <v>1208</v>
      </c>
    </row>
  </sheetData>
  <sheetProtection algorithmName="SHA-512" hashValue="jMFVwW7j7morzmdpIpANdxksPEb0OSwlz0lP0qL/2Q24Arsusq2fMPokUAr9SPq5v6HjnCPkGuLk0FRB7d6niA==" saltValue="W1s71pcrw9lSO08Snl+jlg==" spinCount="100000" sheet="1" objects="1" scenarios="1"/>
  <dataValidations count="1">
    <dataValidation allowBlank="1" showErrorMessage="1" prompt="These are the instructions for the Proposal Budget." sqref="B2" xr:uid="{A7991E60-E4C1-4A11-AC19-94FAE30E4933}"/>
  </dataValidations>
  <hyperlinks>
    <hyperlink ref="B9" r:id="rId1" display="Consult LCFS ZEV staff with any questions." xr:uid="{02C8D299-D6F7-4FEE-8795-11B7B2CE73A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719B0-4E15-4E2B-A906-E0F4028A4175}">
  <dimension ref="B1:DH15"/>
  <sheetViews>
    <sheetView workbookViewId="0">
      <selection activeCell="B8" sqref="B8"/>
    </sheetView>
  </sheetViews>
  <sheetFormatPr defaultColWidth="9.21875" defaultRowHeight="13.8" x14ac:dyDescent="0.25"/>
  <cols>
    <col min="1" max="1" width="2.77734375" style="59" customWidth="1"/>
    <col min="2" max="2" width="11.109375" style="41" customWidth="1"/>
    <col min="3" max="3" width="81.33203125" style="59" customWidth="1"/>
    <col min="4" max="4" width="14.6640625" style="59" customWidth="1"/>
    <col min="5" max="5" width="9.33203125" style="59" customWidth="1"/>
    <col min="6" max="6" width="2.77734375" style="59" customWidth="1"/>
    <col min="7" max="7" width="2.77734375" style="59" hidden="1" customWidth="1"/>
    <col min="8" max="8" width="7.6640625" style="59" hidden="1" customWidth="1"/>
    <col min="9" max="9" width="8.44140625" style="59" hidden="1" customWidth="1"/>
    <col min="10" max="11" width="28.5546875" style="59" hidden="1" customWidth="1"/>
    <col min="12" max="12" width="27.33203125" style="59" hidden="1" customWidth="1"/>
    <col min="13" max="18" width="15.21875" style="38" customWidth="1"/>
    <col min="19" max="112" width="9.21875" style="38"/>
    <col min="113" max="16384" width="9.21875" style="59"/>
  </cols>
  <sheetData>
    <row r="1" spans="2:112" ht="15" customHeight="1" x14ac:dyDescent="0.25">
      <c r="B1" s="169" t="str">
        <f>Update</f>
        <v>Template Version 2025-08-01</v>
      </c>
      <c r="C1" s="169"/>
      <c r="D1" s="34"/>
      <c r="E1" s="34"/>
      <c r="H1" s="59" t="s">
        <v>1181</v>
      </c>
      <c r="I1" s="59" t="s">
        <v>1181</v>
      </c>
      <c r="J1" s="59" t="s">
        <v>1181</v>
      </c>
      <c r="K1" s="59" t="s">
        <v>1181</v>
      </c>
      <c r="L1" s="59" t="s">
        <v>1181</v>
      </c>
      <c r="M1" s="37" t="s">
        <v>0</v>
      </c>
    </row>
    <row r="2" spans="2:112" ht="48" customHeight="1" x14ac:dyDescent="0.25">
      <c r="B2" s="182" t="str">
        <f>'Initial CapEx'!$B$2</f>
        <v>LCFS TBD TBD Initial Capital Expense Report</v>
      </c>
      <c r="C2" s="182"/>
      <c r="D2" s="182"/>
      <c r="E2" s="182"/>
      <c r="M2" s="40"/>
    </row>
    <row r="3" spans="2:112" ht="30" customHeight="1" x14ac:dyDescent="0.25">
      <c r="B3" s="170" t="s">
        <v>950</v>
      </c>
      <c r="C3" s="170"/>
      <c r="D3" s="170"/>
      <c r="E3" s="170"/>
      <c r="M3" s="60"/>
    </row>
    <row r="4" spans="2:112" ht="45" customHeight="1" x14ac:dyDescent="0.25">
      <c r="B4" s="193" t="str">
        <f>CONCATENATE('Initial CapEx'!$C$4,": ",'Initial CapEx'!$C$5)</f>
        <v>OrganizationX: SitenameY</v>
      </c>
      <c r="C4" s="193"/>
      <c r="D4" s="193"/>
      <c r="E4" s="193"/>
    </row>
    <row r="5" spans="2:112" s="123" customFormat="1" ht="15.6" x14ac:dyDescent="0.3">
      <c r="C5" s="132" t="str">
        <f>IF(Program="ZEV","Select a LCFS Program before completing this worksheet.","")</f>
        <v/>
      </c>
      <c r="I5" s="123" t="s">
        <v>745</v>
      </c>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33"/>
      <c r="BG5" s="133"/>
      <c r="BH5" s="133"/>
      <c r="BI5" s="133"/>
      <c r="BJ5" s="133"/>
      <c r="BK5" s="133"/>
      <c r="BL5" s="133"/>
      <c r="BM5" s="133"/>
      <c r="BN5" s="133"/>
      <c r="BO5" s="133"/>
      <c r="BP5" s="133"/>
      <c r="BQ5" s="133"/>
      <c r="BR5" s="133"/>
      <c r="BS5" s="133"/>
      <c r="BT5" s="133"/>
      <c r="BU5" s="133"/>
      <c r="BV5" s="133"/>
      <c r="BW5" s="133"/>
      <c r="BX5" s="133"/>
      <c r="BY5" s="133"/>
      <c r="BZ5" s="133"/>
      <c r="CA5" s="133"/>
      <c r="CB5" s="133"/>
      <c r="CC5" s="133"/>
      <c r="CD5" s="133"/>
      <c r="CE5" s="133"/>
      <c r="CF5" s="133"/>
      <c r="CG5" s="133"/>
      <c r="CH5" s="133"/>
      <c r="CI5" s="133"/>
      <c r="CJ5" s="133"/>
      <c r="CK5" s="133"/>
      <c r="CL5" s="133"/>
      <c r="CM5" s="133"/>
      <c r="CN5" s="133"/>
      <c r="CO5" s="133"/>
      <c r="CP5" s="133"/>
      <c r="CQ5" s="133"/>
      <c r="CR5" s="133"/>
      <c r="CS5" s="133"/>
      <c r="CT5" s="133"/>
      <c r="CU5" s="133"/>
      <c r="CV5" s="133"/>
      <c r="CW5" s="133"/>
      <c r="CX5" s="133"/>
      <c r="CY5" s="133"/>
      <c r="CZ5" s="133"/>
      <c r="DA5" s="133"/>
      <c r="DB5" s="133"/>
      <c r="DC5" s="133"/>
      <c r="DD5" s="133"/>
      <c r="DE5" s="133"/>
      <c r="DF5" s="133"/>
      <c r="DG5" s="133"/>
      <c r="DH5" s="133"/>
    </row>
    <row r="6" spans="2:112" s="123" customFormat="1" ht="48" customHeight="1" x14ac:dyDescent="0.3">
      <c r="C6" s="132"/>
      <c r="I6" s="123" t="str">
        <f>"1. Percentage is calculated as the "&amp;Pathway&amp;" capacity of approved "&amp;Program&amp;" FSE as a fraction of the "&amp;Pathway&amp;" capacity of approved site LMD-"&amp;Pathway&amp;" FSE and HD-"&amp;Pathway&amp;" FSE."</f>
        <v>1. Percentage is calculated as the TBD  capacity of approved TBD  FSE as a fraction of the TBD  capacity of approved site LMD-TBD  FSE and HD-TBD  FSE.</v>
      </c>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row>
    <row r="7" spans="2:112" s="123" customFormat="1" ht="16.2" thickBot="1" x14ac:dyDescent="0.35">
      <c r="C7" s="132"/>
      <c r="I7" s="123" t="s">
        <v>953</v>
      </c>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row>
    <row r="8" spans="2:112" s="123" customFormat="1" ht="48" customHeight="1" thickBot="1" x14ac:dyDescent="0.35">
      <c r="B8" s="143"/>
      <c r="C8" s="134" t="str">
        <f>"The percentage of a Site's Initial Capital Expense that can be attributed to "&amp;Accessible&amp;" "&amp;Program&amp;" approved fuel supply equipment (FSEs)"</f>
        <v>The percentage of a Site's Initial Capital Expense that can be attributed to TBD  TBD  approved fuel supply equipment (FSEs)</v>
      </c>
      <c r="D8" s="135"/>
      <c r="E8" s="135"/>
      <c r="H8" s="123" t="s">
        <v>1180</v>
      </c>
      <c r="I8" s="123" t="s">
        <v>952</v>
      </c>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3"/>
      <c r="CN8" s="133"/>
      <c r="CO8" s="133"/>
      <c r="CP8" s="133"/>
      <c r="CQ8" s="133"/>
      <c r="CR8" s="133"/>
      <c r="CS8" s="133"/>
      <c r="CT8" s="133"/>
      <c r="CU8" s="133"/>
      <c r="CV8" s="133"/>
      <c r="CW8" s="133"/>
      <c r="CX8" s="133"/>
      <c r="CY8" s="133"/>
      <c r="CZ8" s="133"/>
      <c r="DA8" s="133"/>
      <c r="DB8" s="133"/>
      <c r="DC8" s="133"/>
      <c r="DD8" s="133"/>
      <c r="DE8" s="133"/>
      <c r="DF8" s="133"/>
      <c r="DG8" s="133"/>
      <c r="DH8" s="133"/>
    </row>
    <row r="9" spans="2:112" s="123" customFormat="1" ht="30" customHeight="1" x14ac:dyDescent="0.3">
      <c r="B9" s="136"/>
      <c r="C9" s="135"/>
      <c r="D9" s="135"/>
      <c r="E9" s="135"/>
      <c r="H9" s="123" t="b">
        <f>AND(Duty="LMD",Accessible="Public")</f>
        <v>0</v>
      </c>
      <c r="I9" s="123" t="s">
        <v>1165</v>
      </c>
      <c r="J9" s="123" t="s">
        <v>746</v>
      </c>
      <c r="K9" s="123" t="s">
        <v>1177</v>
      </c>
      <c r="L9" s="123" t="s">
        <v>1196</v>
      </c>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row>
    <row r="10" spans="2:112" s="123" customFormat="1" ht="30" customHeight="1" x14ac:dyDescent="0.3">
      <c r="B10" s="192" t="str">
        <f>IFERROR(_xlfn.XLOOKUP(Pathway,$I$9:$I$10,$L$9:$L$10),"Complete 'Initial CapEx' Worksheet")</f>
        <v>Complete 'Initial CapEx' Worksheet</v>
      </c>
      <c r="C10" s="192"/>
      <c r="D10" s="192"/>
      <c r="E10" s="192"/>
      <c r="H10" s="123" t="b">
        <f>AND(Duty="LMD",Accessible="Private")</f>
        <v>0</v>
      </c>
      <c r="I10" s="123" t="s">
        <v>1166</v>
      </c>
      <c r="J10" s="123" t="s">
        <v>951</v>
      </c>
      <c r="K10" s="123" t="s">
        <v>1178</v>
      </c>
      <c r="L10" s="123" t="s">
        <v>1179</v>
      </c>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3"/>
      <c r="CN10" s="133"/>
      <c r="CO10" s="133"/>
      <c r="CP10" s="133"/>
      <c r="CQ10" s="133"/>
      <c r="CR10" s="133"/>
      <c r="CS10" s="133"/>
      <c r="CT10" s="133"/>
      <c r="CU10" s="133"/>
      <c r="CV10" s="133"/>
      <c r="CW10" s="133"/>
      <c r="CX10" s="133"/>
      <c r="CY10" s="133"/>
      <c r="CZ10" s="133"/>
      <c r="DA10" s="133"/>
      <c r="DB10" s="133"/>
      <c r="DC10" s="133"/>
      <c r="DD10" s="133"/>
      <c r="DE10" s="133"/>
      <c r="DF10" s="133"/>
      <c r="DG10" s="133"/>
      <c r="DH10" s="133"/>
    </row>
    <row r="11" spans="2:112" s="123" customFormat="1" ht="30" customHeight="1" x14ac:dyDescent="0.3">
      <c r="B11" s="136"/>
      <c r="C11" s="137" t="str">
        <f>"Site Approved Public LMD-"&amp;Pathway&amp;" Capacity"</f>
        <v>Site Approved Public LMD-TBD  Capacity</v>
      </c>
      <c r="D11" s="158">
        <v>0</v>
      </c>
      <c r="E11" s="138" t="str">
        <f>_xlfn.XLOOKUP(Pathway,$I$9:$I$10,$J$9:$J$10,"",0,1)</f>
        <v/>
      </c>
      <c r="H11" s="123" t="b">
        <f>AND(Duty="HD",Accessible="Shared")</f>
        <v>0</v>
      </c>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3"/>
      <c r="BR11" s="133"/>
      <c r="BS11" s="133"/>
      <c r="BT11" s="133"/>
      <c r="BU11" s="133"/>
      <c r="BV11" s="133"/>
      <c r="BW11" s="133"/>
      <c r="BX11" s="133"/>
      <c r="BY11" s="133"/>
      <c r="BZ11" s="133"/>
      <c r="CA11" s="133"/>
      <c r="CB11" s="133"/>
      <c r="CC11" s="133"/>
      <c r="CD11" s="133"/>
      <c r="CE11" s="133"/>
      <c r="CF11" s="133"/>
      <c r="CG11" s="133"/>
      <c r="CH11" s="133"/>
      <c r="CI11" s="133"/>
      <c r="CJ11" s="133"/>
      <c r="CK11" s="133"/>
      <c r="CL11" s="133"/>
      <c r="CM11" s="133"/>
      <c r="CN11" s="133"/>
      <c r="CO11" s="133"/>
      <c r="CP11" s="133"/>
      <c r="CQ11" s="133"/>
      <c r="CR11" s="133"/>
      <c r="CS11" s="133"/>
      <c r="CT11" s="133"/>
      <c r="CU11" s="133"/>
      <c r="CV11" s="133"/>
      <c r="CW11" s="133"/>
      <c r="CX11" s="133"/>
      <c r="CY11" s="133"/>
      <c r="CZ11" s="133"/>
      <c r="DA11" s="133"/>
      <c r="DB11" s="133"/>
      <c r="DC11" s="133"/>
      <c r="DD11" s="133"/>
      <c r="DE11" s="133"/>
      <c r="DF11" s="133"/>
      <c r="DG11" s="133"/>
      <c r="DH11" s="133"/>
    </row>
    <row r="12" spans="2:112" s="123" customFormat="1" ht="30" customHeight="1" x14ac:dyDescent="0.3">
      <c r="B12" s="136"/>
      <c r="C12" s="137" t="str">
        <f>"Site Approved Private LMD-"&amp;Pathway&amp;" Capacity"</f>
        <v>Site Approved Private LMD-TBD  Capacity</v>
      </c>
      <c r="D12" s="158">
        <v>0</v>
      </c>
      <c r="E12" s="138" t="str">
        <f>_xlfn.XLOOKUP(Pathway,$I$9:$I$10,$J$9:$J$10,"",0,1)</f>
        <v/>
      </c>
      <c r="H12" s="123" t="b">
        <f>AND(Duty="HD",Accessible="Private")</f>
        <v>0</v>
      </c>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3"/>
      <c r="CN12" s="133"/>
      <c r="CO12" s="133"/>
      <c r="CP12" s="133"/>
      <c r="CQ12" s="133"/>
      <c r="CR12" s="133"/>
      <c r="CS12" s="133"/>
      <c r="CT12" s="133"/>
      <c r="CU12" s="133"/>
      <c r="CV12" s="133"/>
      <c r="CW12" s="133"/>
      <c r="CX12" s="133"/>
      <c r="CY12" s="133"/>
      <c r="CZ12" s="133"/>
      <c r="DA12" s="133"/>
      <c r="DB12" s="133"/>
      <c r="DC12" s="133"/>
      <c r="DD12" s="133"/>
      <c r="DE12" s="133"/>
      <c r="DF12" s="133"/>
      <c r="DG12" s="133"/>
      <c r="DH12" s="133"/>
    </row>
    <row r="13" spans="2:112" s="140" customFormat="1" ht="30" customHeight="1" x14ac:dyDescent="0.3">
      <c r="B13" s="136"/>
      <c r="C13" s="137" t="str">
        <f>"Site Approved Shared HD-"&amp;Pathway&amp;" Capacity"</f>
        <v>Site Approved Shared HD-TBD  Capacity</v>
      </c>
      <c r="D13" s="158">
        <v>0</v>
      </c>
      <c r="E13" s="138" t="str">
        <f>_xlfn.XLOOKUP(Pathway,$I$9:$I$10,$J$9:$J$10,"",0,1)</f>
        <v/>
      </c>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c r="BU13" s="142"/>
      <c r="BV13" s="142"/>
      <c r="BW13" s="142"/>
      <c r="BX13" s="142"/>
      <c r="BY13" s="142"/>
      <c r="BZ13" s="142"/>
      <c r="CA13" s="142"/>
      <c r="CB13" s="142"/>
      <c r="CC13" s="142"/>
      <c r="CD13" s="142"/>
      <c r="CE13" s="142"/>
      <c r="CF13" s="142"/>
      <c r="CG13" s="142"/>
      <c r="CH13" s="142"/>
      <c r="CI13" s="142"/>
      <c r="CJ13" s="142"/>
      <c r="CK13" s="142"/>
      <c r="CL13" s="142"/>
      <c r="CM13" s="142"/>
      <c r="CN13" s="142"/>
      <c r="CO13" s="142"/>
      <c r="CP13" s="142"/>
      <c r="CQ13" s="142"/>
      <c r="CR13" s="142"/>
      <c r="CS13" s="142"/>
      <c r="CT13" s="142"/>
      <c r="CU13" s="142"/>
      <c r="CV13" s="142"/>
      <c r="CW13" s="142"/>
      <c r="CX13" s="142"/>
      <c r="CY13" s="142"/>
      <c r="CZ13" s="142"/>
      <c r="DA13" s="142"/>
      <c r="DB13" s="142"/>
      <c r="DC13" s="142"/>
      <c r="DD13" s="142"/>
      <c r="DE13" s="142"/>
      <c r="DF13" s="142"/>
      <c r="DG13" s="142"/>
      <c r="DH13" s="142"/>
    </row>
    <row r="14" spans="2:112" ht="30" customHeight="1" thickBot="1" x14ac:dyDescent="0.35">
      <c r="B14" s="136"/>
      <c r="C14" s="137" t="str">
        <f>"Site Approved Private HD-"&amp;Pathway&amp;" Capacity"</f>
        <v>Site Approved Private HD-TBD  Capacity</v>
      </c>
      <c r="D14" s="159">
        <v>0</v>
      </c>
      <c r="E14" s="138" t="str">
        <f>_xlfn.XLOOKUP(Pathway,$I$9:$I$10,$J$9:$J$10,"",0,1)</f>
        <v/>
      </c>
    </row>
    <row r="15" spans="2:112" ht="48" customHeight="1" thickBot="1" x14ac:dyDescent="0.3">
      <c r="B15" s="141"/>
      <c r="C15" s="141" t="str">
        <f>"The percentage of a Site's Initial Capital Expense attributable to "&amp;Accessible&amp;" "&amp;Program&amp;" site by "&amp;Pathway&amp;" Capacity"</f>
        <v>The percentage of a Site's Initial Capital Expense attributable to TBD  TBD  site by TBD  Capacity</v>
      </c>
      <c r="D15" s="157">
        <f>IFERROR(SUMPRODUCT(D11:D14,H9:H12),"")</f>
        <v>0</v>
      </c>
      <c r="E15" s="138" t="str">
        <f>_xlfn.XLOOKUP(Pathway,$I$9:$I$10,$J$9:$J$10,"",0,1)</f>
        <v/>
      </c>
    </row>
  </sheetData>
  <sheetProtection algorithmName="SHA-512" hashValue="0PA+DErhyqICl6pAD+tR/MtA+MYljk1l/ULlyifdidDAGql1G95sa+2qtWmRok81GLNo0f1IlUFMeqpHI/HO8A==" saltValue="marbP17OPnnYuu0Tm7P14A==" spinCount="100000" sheet="1" objects="1" scenarios="1"/>
  <mergeCells count="5">
    <mergeCell ref="B10:E10"/>
    <mergeCell ref="B1:C1"/>
    <mergeCell ref="B4:E4"/>
    <mergeCell ref="B2:E2"/>
    <mergeCell ref="B3:E3"/>
  </mergeCells>
  <conditionalFormatting sqref="B8">
    <cfRule type="containsText" dxfId="3" priority="1" operator="containsText" text="Redact">
      <formula>NOT(ISERROR(SEARCH("Redact",B8)))</formula>
    </cfRule>
  </conditionalFormatting>
  <dataValidations count="2">
    <dataValidation allowBlank="1" showErrorMessage="1" prompt="This is the budget worksheet equipment sheet" sqref="B2" xr:uid="{477C805C-C52C-4C3F-B619-173879E46CC7}"/>
    <dataValidation allowBlank="1" showErrorMessage="1" prompt="Please enter the purpose of this material and miscellaneous item" sqref="B8" xr:uid="{50B5E234-7999-4CCA-B16C-6DEF6A8BDE33}"/>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7FB22-1566-4A7B-BF9D-4D31B818D1A2}">
  <dimension ref="B1:DE209"/>
  <sheetViews>
    <sheetView showGridLines="0" workbookViewId="0">
      <selection activeCell="B5" sqref="B5:E5"/>
    </sheetView>
  </sheetViews>
  <sheetFormatPr defaultColWidth="9.21875" defaultRowHeight="14.4" x14ac:dyDescent="0.3"/>
  <cols>
    <col min="1" max="1" width="2.77734375" style="7" customWidth="1"/>
    <col min="2" max="2" width="15.77734375" style="6" customWidth="1"/>
    <col min="3" max="3" width="24.88671875" style="7" customWidth="1"/>
    <col min="4" max="4" width="34.33203125" style="6" customWidth="1"/>
    <col min="5" max="5" width="15.77734375" style="7" customWidth="1"/>
    <col min="6" max="6" width="2.77734375" style="7" customWidth="1"/>
    <col min="7" max="7" width="6.77734375" style="7" hidden="1" customWidth="1"/>
    <col min="8" max="8" width="7.44140625" style="7" hidden="1" customWidth="1"/>
    <col min="9" max="9" width="2.77734375" style="7" hidden="1" customWidth="1"/>
    <col min="10" max="15" width="15.21875" style="2" customWidth="1"/>
    <col min="16" max="109" width="9.21875" style="2"/>
    <col min="110" max="16384" width="9.21875" style="7"/>
  </cols>
  <sheetData>
    <row r="1" spans="2:109" ht="15" customHeight="1" x14ac:dyDescent="0.3">
      <c r="B1" s="194" t="str">
        <f>Update</f>
        <v>Template Version 2025-08-01</v>
      </c>
      <c r="C1" s="194"/>
      <c r="D1" s="12"/>
      <c r="E1" s="15"/>
      <c r="G1" s="7" t="s">
        <v>1181</v>
      </c>
      <c r="H1" s="7" t="s">
        <v>1181</v>
      </c>
      <c r="I1" s="7" t="s">
        <v>1207</v>
      </c>
      <c r="J1" s="1" t="s">
        <v>0</v>
      </c>
    </row>
    <row r="2" spans="2:109" ht="48" customHeight="1" x14ac:dyDescent="0.3">
      <c r="B2" s="195" t="str">
        <f>'Initial CapEx'!$B$2</f>
        <v>LCFS TBD TBD Initial Capital Expense Report</v>
      </c>
      <c r="C2" s="195"/>
      <c r="D2" s="195"/>
      <c r="E2" s="195"/>
      <c r="J2" s="3"/>
    </row>
    <row r="3" spans="2:109" ht="22.05" customHeight="1" x14ac:dyDescent="0.3">
      <c r="B3" s="196" t="s">
        <v>744</v>
      </c>
      <c r="C3" s="196"/>
      <c r="D3" s="196"/>
      <c r="E3" s="196"/>
      <c r="J3" s="4"/>
    </row>
    <row r="4" spans="2:109" ht="45" customHeight="1" thickBot="1" x14ac:dyDescent="0.35">
      <c r="B4" s="197" t="str">
        <f>CONCATENATE('Initial CapEx'!$C$4,":  ",'Initial CapEx'!$C$5)</f>
        <v>OrganizationX:  SitenameY</v>
      </c>
      <c r="C4" s="197"/>
      <c r="D4" s="197"/>
      <c r="E4" s="197"/>
    </row>
    <row r="5" spans="2:109" s="11" customFormat="1" ht="16.2" thickBot="1" x14ac:dyDescent="0.35">
      <c r="B5" s="200" t="s">
        <v>1158</v>
      </c>
      <c r="C5" s="201"/>
      <c r="D5" s="201"/>
      <c r="E5" s="202"/>
      <c r="G5" s="11" t="s">
        <v>1180</v>
      </c>
      <c r="H5" s="11" t="s">
        <v>1158</v>
      </c>
      <c r="I5" s="11" t="s">
        <v>1159</v>
      </c>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row>
    <row r="6" spans="2:109" s="11" customFormat="1" ht="15.6" thickBot="1" x14ac:dyDescent="0.35">
      <c r="B6" s="203" t="str">
        <f>_xlfn.XLOOKUP(B5,H5:H7,I5:I7,"",0,1)</f>
        <v>Please select an option above.</v>
      </c>
      <c r="C6" s="204"/>
      <c r="D6" s="204"/>
      <c r="E6" s="205"/>
      <c r="G6" s="11" t="b">
        <f>B5=H6</f>
        <v>0</v>
      </c>
      <c r="H6" s="11" t="b">
        <v>1</v>
      </c>
      <c r="I6" s="11" t="s">
        <v>1160</v>
      </c>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row>
    <row r="7" spans="2:109" s="11" customFormat="1" ht="16.2" thickBot="1" x14ac:dyDescent="0.35">
      <c r="B7" s="8" t="s">
        <v>23</v>
      </c>
      <c r="C7" s="9" t="s">
        <v>1155</v>
      </c>
      <c r="D7" s="14" t="s">
        <v>26</v>
      </c>
      <c r="E7" s="10" t="s">
        <v>1156</v>
      </c>
      <c r="G7" s="11" t="b">
        <f>B5=H7</f>
        <v>0</v>
      </c>
      <c r="H7" s="11" t="b">
        <v>0</v>
      </c>
      <c r="I7" s="11" t="s">
        <v>1157</v>
      </c>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row>
    <row r="8" spans="2:109" ht="32.1" customHeight="1" x14ac:dyDescent="0.3">
      <c r="B8" s="28" t="s">
        <v>955</v>
      </c>
      <c r="C8" s="29"/>
      <c r="D8" s="29"/>
      <c r="E8" s="32">
        <v>0</v>
      </c>
    </row>
    <row r="9" spans="2:109" ht="32.1" customHeight="1" x14ac:dyDescent="0.3">
      <c r="B9" s="30" t="s">
        <v>956</v>
      </c>
      <c r="C9" s="31"/>
      <c r="D9" s="31"/>
      <c r="E9" s="33">
        <v>0</v>
      </c>
    </row>
    <row r="10" spans="2:109" ht="15" x14ac:dyDescent="0.3">
      <c r="B10" s="30" t="s">
        <v>957</v>
      </c>
      <c r="C10" s="31"/>
      <c r="D10" s="31"/>
      <c r="E10" s="33">
        <v>0</v>
      </c>
    </row>
    <row r="11" spans="2:109" ht="15" x14ac:dyDescent="0.3">
      <c r="B11" s="30" t="s">
        <v>958</v>
      </c>
      <c r="C11" s="31"/>
      <c r="D11" s="31"/>
      <c r="E11" s="33">
        <v>0</v>
      </c>
    </row>
    <row r="12" spans="2:109" ht="32.1" customHeight="1" x14ac:dyDescent="0.25">
      <c r="B12" s="30" t="s">
        <v>959</v>
      </c>
      <c r="C12" s="31"/>
      <c r="D12" s="31"/>
      <c r="E12" s="33">
        <v>0</v>
      </c>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row>
    <row r="13" spans="2:109" ht="32.1" customHeight="1" x14ac:dyDescent="0.25">
      <c r="B13" s="30" t="s">
        <v>960</v>
      </c>
      <c r="C13" s="31"/>
      <c r="D13" s="31"/>
      <c r="E13" s="33">
        <v>0</v>
      </c>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row>
    <row r="14" spans="2:109" ht="32.1" customHeight="1" x14ac:dyDescent="0.3">
      <c r="B14" s="30" t="s">
        <v>961</v>
      </c>
      <c r="C14" s="31"/>
      <c r="D14" s="31"/>
      <c r="E14" s="33">
        <v>0</v>
      </c>
    </row>
    <row r="15" spans="2:109" ht="32.1" customHeight="1" x14ac:dyDescent="0.3">
      <c r="B15" s="30" t="s">
        <v>962</v>
      </c>
      <c r="C15" s="31"/>
      <c r="D15" s="31"/>
      <c r="E15" s="33">
        <v>0</v>
      </c>
    </row>
    <row r="16" spans="2:109" ht="32.1" customHeight="1" x14ac:dyDescent="0.3">
      <c r="B16" s="30" t="s">
        <v>963</v>
      </c>
      <c r="C16" s="31"/>
      <c r="D16" s="31"/>
      <c r="E16" s="33">
        <v>0</v>
      </c>
    </row>
    <row r="17" spans="2:5" ht="32.1" customHeight="1" thickBot="1" x14ac:dyDescent="0.35">
      <c r="B17" s="30" t="s">
        <v>964</v>
      </c>
      <c r="C17" s="31"/>
      <c r="D17" s="31"/>
      <c r="E17" s="33">
        <v>0</v>
      </c>
    </row>
    <row r="18" spans="2:5" ht="32.1" hidden="1" customHeight="1" x14ac:dyDescent="0.3">
      <c r="B18" s="30" t="s">
        <v>965</v>
      </c>
      <c r="C18" s="31"/>
      <c r="D18" s="31"/>
      <c r="E18" s="33">
        <v>0</v>
      </c>
    </row>
    <row r="19" spans="2:5" ht="32.1" hidden="1" customHeight="1" x14ac:dyDescent="0.3">
      <c r="B19" s="30" t="s">
        <v>966</v>
      </c>
      <c r="C19" s="31"/>
      <c r="D19" s="31"/>
      <c r="E19" s="33">
        <v>0</v>
      </c>
    </row>
    <row r="20" spans="2:5" ht="32.1" hidden="1" customHeight="1" x14ac:dyDescent="0.3">
      <c r="B20" s="30" t="s">
        <v>967</v>
      </c>
      <c r="C20" s="31"/>
      <c r="D20" s="31"/>
      <c r="E20" s="33">
        <v>0</v>
      </c>
    </row>
    <row r="21" spans="2:5" ht="32.1" hidden="1" customHeight="1" x14ac:dyDescent="0.3">
      <c r="B21" s="30" t="s">
        <v>968</v>
      </c>
      <c r="C21" s="31"/>
      <c r="D21" s="31"/>
      <c r="E21" s="33">
        <v>0</v>
      </c>
    </row>
    <row r="22" spans="2:5" ht="32.1" hidden="1" customHeight="1" x14ac:dyDescent="0.3">
      <c r="B22" s="30" t="s">
        <v>969</v>
      </c>
      <c r="C22" s="31"/>
      <c r="D22" s="31"/>
      <c r="E22" s="33">
        <v>0</v>
      </c>
    </row>
    <row r="23" spans="2:5" ht="32.1" hidden="1" customHeight="1" x14ac:dyDescent="0.3">
      <c r="B23" s="30" t="s">
        <v>970</v>
      </c>
      <c r="C23" s="31"/>
      <c r="D23" s="31"/>
      <c r="E23" s="33">
        <v>0</v>
      </c>
    </row>
    <row r="24" spans="2:5" ht="32.1" hidden="1" customHeight="1" x14ac:dyDescent="0.3">
      <c r="B24" s="30" t="s">
        <v>971</v>
      </c>
      <c r="C24" s="31"/>
      <c r="D24" s="31"/>
      <c r="E24" s="33">
        <v>0</v>
      </c>
    </row>
    <row r="25" spans="2:5" ht="32.1" hidden="1" customHeight="1" x14ac:dyDescent="0.3">
      <c r="B25" s="30" t="s">
        <v>972</v>
      </c>
      <c r="C25" s="31"/>
      <c r="D25" s="31"/>
      <c r="E25" s="33">
        <v>0</v>
      </c>
    </row>
    <row r="26" spans="2:5" ht="32.1" hidden="1" customHeight="1" x14ac:dyDescent="0.3">
      <c r="B26" s="30" t="s">
        <v>973</v>
      </c>
      <c r="C26" s="31"/>
      <c r="D26" s="31"/>
      <c r="E26" s="33">
        <v>0</v>
      </c>
    </row>
    <row r="27" spans="2:5" ht="32.1" hidden="1" customHeight="1" x14ac:dyDescent="0.3">
      <c r="B27" s="30" t="s">
        <v>974</v>
      </c>
      <c r="C27" s="31"/>
      <c r="D27" s="31"/>
      <c r="E27" s="33">
        <v>0</v>
      </c>
    </row>
    <row r="28" spans="2:5" ht="32.1" hidden="1" customHeight="1" x14ac:dyDescent="0.3">
      <c r="B28" s="30" t="s">
        <v>975</v>
      </c>
      <c r="C28" s="31"/>
      <c r="D28" s="31"/>
      <c r="E28" s="33">
        <v>0</v>
      </c>
    </row>
    <row r="29" spans="2:5" ht="32.1" hidden="1" customHeight="1" x14ac:dyDescent="0.3">
      <c r="B29" s="30" t="s">
        <v>976</v>
      </c>
      <c r="C29" s="31"/>
      <c r="D29" s="31"/>
      <c r="E29" s="33">
        <v>0</v>
      </c>
    </row>
    <row r="30" spans="2:5" ht="32.1" hidden="1" customHeight="1" x14ac:dyDescent="0.3">
      <c r="B30" s="30" t="s">
        <v>977</v>
      </c>
      <c r="C30" s="31"/>
      <c r="D30" s="31"/>
      <c r="E30" s="33">
        <v>0</v>
      </c>
    </row>
    <row r="31" spans="2:5" ht="32.1" hidden="1" customHeight="1" x14ac:dyDescent="0.3">
      <c r="B31" s="30" t="s">
        <v>978</v>
      </c>
      <c r="C31" s="31"/>
      <c r="D31" s="31"/>
      <c r="E31" s="33">
        <v>0</v>
      </c>
    </row>
    <row r="32" spans="2:5" ht="32.1" hidden="1" customHeight="1" x14ac:dyDescent="0.3">
      <c r="B32" s="30" t="s">
        <v>979</v>
      </c>
      <c r="C32" s="31"/>
      <c r="D32" s="31"/>
      <c r="E32" s="33">
        <v>0</v>
      </c>
    </row>
    <row r="33" spans="2:5" ht="32.1" hidden="1" customHeight="1" x14ac:dyDescent="0.3">
      <c r="B33" s="30" t="s">
        <v>980</v>
      </c>
      <c r="C33" s="31"/>
      <c r="D33" s="31"/>
      <c r="E33" s="33">
        <v>0</v>
      </c>
    </row>
    <row r="34" spans="2:5" ht="32.1" hidden="1" customHeight="1" x14ac:dyDescent="0.3">
      <c r="B34" s="30" t="s">
        <v>981</v>
      </c>
      <c r="C34" s="31"/>
      <c r="D34" s="31"/>
      <c r="E34" s="33">
        <v>0</v>
      </c>
    </row>
    <row r="35" spans="2:5" ht="32.1" hidden="1" customHeight="1" x14ac:dyDescent="0.3">
      <c r="B35" s="30" t="s">
        <v>982</v>
      </c>
      <c r="C35" s="31"/>
      <c r="D35" s="31"/>
      <c r="E35" s="33">
        <v>0</v>
      </c>
    </row>
    <row r="36" spans="2:5" ht="32.1" hidden="1" customHeight="1" x14ac:dyDescent="0.3">
      <c r="B36" s="30" t="s">
        <v>983</v>
      </c>
      <c r="C36" s="31"/>
      <c r="D36" s="31"/>
      <c r="E36" s="33">
        <v>0</v>
      </c>
    </row>
    <row r="37" spans="2:5" ht="32.1" hidden="1" customHeight="1" x14ac:dyDescent="0.3">
      <c r="B37" s="30" t="s">
        <v>984</v>
      </c>
      <c r="C37" s="31"/>
      <c r="D37" s="31"/>
      <c r="E37" s="33">
        <v>0</v>
      </c>
    </row>
    <row r="38" spans="2:5" ht="32.1" hidden="1" customHeight="1" x14ac:dyDescent="0.3">
      <c r="B38" s="30" t="s">
        <v>985</v>
      </c>
      <c r="C38" s="31"/>
      <c r="D38" s="31"/>
      <c r="E38" s="33">
        <v>0</v>
      </c>
    </row>
    <row r="39" spans="2:5" ht="32.1" hidden="1" customHeight="1" x14ac:dyDescent="0.3">
      <c r="B39" s="30" t="s">
        <v>986</v>
      </c>
      <c r="C39" s="31"/>
      <c r="D39" s="31"/>
      <c r="E39" s="33">
        <v>0</v>
      </c>
    </row>
    <row r="40" spans="2:5" ht="32.1" hidden="1" customHeight="1" x14ac:dyDescent="0.3">
      <c r="B40" s="30" t="s">
        <v>987</v>
      </c>
      <c r="C40" s="31"/>
      <c r="D40" s="31"/>
      <c r="E40" s="33">
        <v>0</v>
      </c>
    </row>
    <row r="41" spans="2:5" ht="32.1" hidden="1" customHeight="1" x14ac:dyDescent="0.3">
      <c r="B41" s="30" t="s">
        <v>988</v>
      </c>
      <c r="C41" s="31"/>
      <c r="D41" s="31"/>
      <c r="E41" s="33">
        <v>0</v>
      </c>
    </row>
    <row r="42" spans="2:5" ht="32.1" hidden="1" customHeight="1" x14ac:dyDescent="0.3">
      <c r="B42" s="30" t="s">
        <v>989</v>
      </c>
      <c r="C42" s="31"/>
      <c r="D42" s="31"/>
      <c r="E42" s="33">
        <v>0</v>
      </c>
    </row>
    <row r="43" spans="2:5" ht="32.1" hidden="1" customHeight="1" x14ac:dyDescent="0.3">
      <c r="B43" s="30" t="s">
        <v>990</v>
      </c>
      <c r="C43" s="31"/>
      <c r="D43" s="31"/>
      <c r="E43" s="33">
        <v>0</v>
      </c>
    </row>
    <row r="44" spans="2:5" ht="32.1" hidden="1" customHeight="1" x14ac:dyDescent="0.3">
      <c r="B44" s="30" t="s">
        <v>991</v>
      </c>
      <c r="C44" s="31"/>
      <c r="D44" s="31"/>
      <c r="E44" s="33">
        <v>0</v>
      </c>
    </row>
    <row r="45" spans="2:5" ht="32.1" hidden="1" customHeight="1" x14ac:dyDescent="0.3">
      <c r="B45" s="30" t="s">
        <v>992</v>
      </c>
      <c r="C45" s="31"/>
      <c r="D45" s="31"/>
      <c r="E45" s="33">
        <v>0</v>
      </c>
    </row>
    <row r="46" spans="2:5" ht="32.1" hidden="1" customHeight="1" x14ac:dyDescent="0.3">
      <c r="B46" s="30" t="s">
        <v>993</v>
      </c>
      <c r="C46" s="31"/>
      <c r="D46" s="31"/>
      <c r="E46" s="33">
        <v>0</v>
      </c>
    </row>
    <row r="47" spans="2:5" ht="32.1" hidden="1" customHeight="1" x14ac:dyDescent="0.3">
      <c r="B47" s="30" t="s">
        <v>994</v>
      </c>
      <c r="C47" s="31"/>
      <c r="D47" s="31"/>
      <c r="E47" s="33">
        <v>0</v>
      </c>
    </row>
    <row r="48" spans="2:5" ht="32.1" hidden="1" customHeight="1" x14ac:dyDescent="0.3">
      <c r="B48" s="30" t="s">
        <v>995</v>
      </c>
      <c r="C48" s="31"/>
      <c r="D48" s="31"/>
      <c r="E48" s="33">
        <v>0</v>
      </c>
    </row>
    <row r="49" spans="2:5" ht="32.1" hidden="1" customHeight="1" x14ac:dyDescent="0.3">
      <c r="B49" s="30" t="s">
        <v>996</v>
      </c>
      <c r="C49" s="31"/>
      <c r="D49" s="31"/>
      <c r="E49" s="33">
        <v>0</v>
      </c>
    </row>
    <row r="50" spans="2:5" ht="32.1" hidden="1" customHeight="1" x14ac:dyDescent="0.3">
      <c r="B50" s="30" t="s">
        <v>997</v>
      </c>
      <c r="C50" s="31"/>
      <c r="D50" s="31"/>
      <c r="E50" s="33">
        <v>0</v>
      </c>
    </row>
    <row r="51" spans="2:5" ht="32.1" hidden="1" customHeight="1" x14ac:dyDescent="0.3">
      <c r="B51" s="30" t="s">
        <v>998</v>
      </c>
      <c r="C51" s="31"/>
      <c r="D51" s="31"/>
      <c r="E51" s="33">
        <v>0</v>
      </c>
    </row>
    <row r="52" spans="2:5" ht="32.1" hidden="1" customHeight="1" x14ac:dyDescent="0.3">
      <c r="B52" s="30" t="s">
        <v>999</v>
      </c>
      <c r="C52" s="31"/>
      <c r="D52" s="31"/>
      <c r="E52" s="33">
        <v>0</v>
      </c>
    </row>
    <row r="53" spans="2:5" ht="32.1" hidden="1" customHeight="1" x14ac:dyDescent="0.3">
      <c r="B53" s="30" t="s">
        <v>1000</v>
      </c>
      <c r="C53" s="31"/>
      <c r="D53" s="31"/>
      <c r="E53" s="33">
        <v>0</v>
      </c>
    </row>
    <row r="54" spans="2:5" ht="32.1" hidden="1" customHeight="1" x14ac:dyDescent="0.3">
      <c r="B54" s="30" t="s">
        <v>1001</v>
      </c>
      <c r="C54" s="31"/>
      <c r="D54" s="31"/>
      <c r="E54" s="33">
        <v>0</v>
      </c>
    </row>
    <row r="55" spans="2:5" ht="32.1" hidden="1" customHeight="1" x14ac:dyDescent="0.3">
      <c r="B55" s="30" t="s">
        <v>1002</v>
      </c>
      <c r="C55" s="31"/>
      <c r="D55" s="31"/>
      <c r="E55" s="33">
        <v>0</v>
      </c>
    </row>
    <row r="56" spans="2:5" ht="32.1" hidden="1" customHeight="1" x14ac:dyDescent="0.3">
      <c r="B56" s="30" t="s">
        <v>1003</v>
      </c>
      <c r="C56" s="31"/>
      <c r="D56" s="31"/>
      <c r="E56" s="33">
        <v>0</v>
      </c>
    </row>
    <row r="57" spans="2:5" ht="32.1" hidden="1" customHeight="1" x14ac:dyDescent="0.3">
      <c r="B57" s="30" t="s">
        <v>1004</v>
      </c>
      <c r="C57" s="31"/>
      <c r="D57" s="31"/>
      <c r="E57" s="33">
        <v>0</v>
      </c>
    </row>
    <row r="58" spans="2:5" ht="32.1" hidden="1" customHeight="1" x14ac:dyDescent="0.3">
      <c r="B58" s="30" t="s">
        <v>1005</v>
      </c>
      <c r="C58" s="31"/>
      <c r="D58" s="31"/>
      <c r="E58" s="33">
        <v>0</v>
      </c>
    </row>
    <row r="59" spans="2:5" ht="32.1" hidden="1" customHeight="1" x14ac:dyDescent="0.3">
      <c r="B59" s="30" t="s">
        <v>1006</v>
      </c>
      <c r="C59" s="31"/>
      <c r="D59" s="31"/>
      <c r="E59" s="33">
        <v>0</v>
      </c>
    </row>
    <row r="60" spans="2:5" ht="32.1" hidden="1" customHeight="1" x14ac:dyDescent="0.3">
      <c r="B60" s="30" t="s">
        <v>1007</v>
      </c>
      <c r="C60" s="31"/>
      <c r="D60" s="31"/>
      <c r="E60" s="33">
        <v>0</v>
      </c>
    </row>
    <row r="61" spans="2:5" ht="32.1" hidden="1" customHeight="1" x14ac:dyDescent="0.3">
      <c r="B61" s="30" t="s">
        <v>1008</v>
      </c>
      <c r="C61" s="31"/>
      <c r="D61" s="31"/>
      <c r="E61" s="33">
        <v>0</v>
      </c>
    </row>
    <row r="62" spans="2:5" ht="32.1" hidden="1" customHeight="1" x14ac:dyDescent="0.3">
      <c r="B62" s="30" t="s">
        <v>1009</v>
      </c>
      <c r="C62" s="31"/>
      <c r="D62" s="31"/>
      <c r="E62" s="33">
        <v>0</v>
      </c>
    </row>
    <row r="63" spans="2:5" ht="32.1" hidden="1" customHeight="1" x14ac:dyDescent="0.3">
      <c r="B63" s="30" t="s">
        <v>1010</v>
      </c>
      <c r="C63" s="31"/>
      <c r="D63" s="31"/>
      <c r="E63" s="33">
        <v>0</v>
      </c>
    </row>
    <row r="64" spans="2:5" ht="32.1" hidden="1" customHeight="1" x14ac:dyDescent="0.3">
      <c r="B64" s="30" t="s">
        <v>1011</v>
      </c>
      <c r="C64" s="31"/>
      <c r="D64" s="31"/>
      <c r="E64" s="33">
        <v>0</v>
      </c>
    </row>
    <row r="65" spans="2:5" ht="32.1" hidden="1" customHeight="1" x14ac:dyDescent="0.3">
      <c r="B65" s="30" t="s">
        <v>1012</v>
      </c>
      <c r="C65" s="31"/>
      <c r="D65" s="31"/>
      <c r="E65" s="33">
        <v>0</v>
      </c>
    </row>
    <row r="66" spans="2:5" ht="32.1" hidden="1" customHeight="1" x14ac:dyDescent="0.3">
      <c r="B66" s="30" t="s">
        <v>1013</v>
      </c>
      <c r="C66" s="31"/>
      <c r="D66" s="31"/>
      <c r="E66" s="33">
        <v>0</v>
      </c>
    </row>
    <row r="67" spans="2:5" ht="32.1" hidden="1" customHeight="1" x14ac:dyDescent="0.3">
      <c r="B67" s="30" t="s">
        <v>1014</v>
      </c>
      <c r="C67" s="31"/>
      <c r="D67" s="31"/>
      <c r="E67" s="33">
        <v>0</v>
      </c>
    </row>
    <row r="68" spans="2:5" ht="32.1" hidden="1" customHeight="1" x14ac:dyDescent="0.3">
      <c r="B68" s="30" t="s">
        <v>1015</v>
      </c>
      <c r="C68" s="31"/>
      <c r="D68" s="31"/>
      <c r="E68" s="33">
        <v>0</v>
      </c>
    </row>
    <row r="69" spans="2:5" ht="32.1" hidden="1" customHeight="1" x14ac:dyDescent="0.3">
      <c r="B69" s="30" t="s">
        <v>1016</v>
      </c>
      <c r="C69" s="31"/>
      <c r="D69" s="31"/>
      <c r="E69" s="33">
        <v>0</v>
      </c>
    </row>
    <row r="70" spans="2:5" ht="32.1" hidden="1" customHeight="1" x14ac:dyDescent="0.3">
      <c r="B70" s="30" t="s">
        <v>1017</v>
      </c>
      <c r="C70" s="31"/>
      <c r="D70" s="31"/>
      <c r="E70" s="33">
        <v>0</v>
      </c>
    </row>
    <row r="71" spans="2:5" ht="32.1" hidden="1" customHeight="1" x14ac:dyDescent="0.3">
      <c r="B71" s="30" t="s">
        <v>1018</v>
      </c>
      <c r="C71" s="31"/>
      <c r="D71" s="31"/>
      <c r="E71" s="33">
        <v>0</v>
      </c>
    </row>
    <row r="72" spans="2:5" ht="32.1" hidden="1" customHeight="1" x14ac:dyDescent="0.3">
      <c r="B72" s="30" t="s">
        <v>1019</v>
      </c>
      <c r="C72" s="31"/>
      <c r="D72" s="31"/>
      <c r="E72" s="33">
        <v>0</v>
      </c>
    </row>
    <row r="73" spans="2:5" ht="32.1" hidden="1" customHeight="1" x14ac:dyDescent="0.3">
      <c r="B73" s="30" t="s">
        <v>1020</v>
      </c>
      <c r="C73" s="31"/>
      <c r="D73" s="31"/>
      <c r="E73" s="33">
        <v>0</v>
      </c>
    </row>
    <row r="74" spans="2:5" ht="32.1" hidden="1" customHeight="1" x14ac:dyDescent="0.3">
      <c r="B74" s="30" t="s">
        <v>1021</v>
      </c>
      <c r="C74" s="31"/>
      <c r="D74" s="31"/>
      <c r="E74" s="33">
        <v>0</v>
      </c>
    </row>
    <row r="75" spans="2:5" ht="32.1" hidden="1" customHeight="1" x14ac:dyDescent="0.3">
      <c r="B75" s="30" t="s">
        <v>1022</v>
      </c>
      <c r="C75" s="31"/>
      <c r="D75" s="31"/>
      <c r="E75" s="33">
        <v>0</v>
      </c>
    </row>
    <row r="76" spans="2:5" ht="32.1" hidden="1" customHeight="1" x14ac:dyDescent="0.3">
      <c r="B76" s="30" t="s">
        <v>1023</v>
      </c>
      <c r="C76" s="31"/>
      <c r="D76" s="31"/>
      <c r="E76" s="33">
        <v>0</v>
      </c>
    </row>
    <row r="77" spans="2:5" ht="32.1" hidden="1" customHeight="1" x14ac:dyDescent="0.3">
      <c r="B77" s="30" t="s">
        <v>1024</v>
      </c>
      <c r="C77" s="31"/>
      <c r="D77" s="31"/>
      <c r="E77" s="33">
        <v>0</v>
      </c>
    </row>
    <row r="78" spans="2:5" ht="32.1" hidden="1" customHeight="1" x14ac:dyDescent="0.3">
      <c r="B78" s="30" t="s">
        <v>1025</v>
      </c>
      <c r="C78" s="31"/>
      <c r="D78" s="31"/>
      <c r="E78" s="33">
        <v>0</v>
      </c>
    </row>
    <row r="79" spans="2:5" ht="32.1" hidden="1" customHeight="1" x14ac:dyDescent="0.3">
      <c r="B79" s="30" t="s">
        <v>1026</v>
      </c>
      <c r="C79" s="31"/>
      <c r="D79" s="31"/>
      <c r="E79" s="33">
        <v>0</v>
      </c>
    </row>
    <row r="80" spans="2:5" ht="32.1" hidden="1" customHeight="1" x14ac:dyDescent="0.3">
      <c r="B80" s="30" t="s">
        <v>1027</v>
      </c>
      <c r="C80" s="31"/>
      <c r="D80" s="31"/>
      <c r="E80" s="33">
        <v>0</v>
      </c>
    </row>
    <row r="81" spans="2:5" ht="32.1" hidden="1" customHeight="1" x14ac:dyDescent="0.3">
      <c r="B81" s="30" t="s">
        <v>1028</v>
      </c>
      <c r="C81" s="31"/>
      <c r="D81" s="31"/>
      <c r="E81" s="33">
        <v>0</v>
      </c>
    </row>
    <row r="82" spans="2:5" ht="32.1" hidden="1" customHeight="1" x14ac:dyDescent="0.3">
      <c r="B82" s="30" t="s">
        <v>1029</v>
      </c>
      <c r="C82" s="31"/>
      <c r="D82" s="31"/>
      <c r="E82" s="33">
        <v>0</v>
      </c>
    </row>
    <row r="83" spans="2:5" ht="32.1" hidden="1" customHeight="1" x14ac:dyDescent="0.3">
      <c r="B83" s="30" t="s">
        <v>1030</v>
      </c>
      <c r="C83" s="31"/>
      <c r="D83" s="31"/>
      <c r="E83" s="33">
        <v>0</v>
      </c>
    </row>
    <row r="84" spans="2:5" ht="32.1" hidden="1" customHeight="1" x14ac:dyDescent="0.3">
      <c r="B84" s="30" t="s">
        <v>1031</v>
      </c>
      <c r="C84" s="31"/>
      <c r="D84" s="31"/>
      <c r="E84" s="33">
        <v>0</v>
      </c>
    </row>
    <row r="85" spans="2:5" ht="32.1" hidden="1" customHeight="1" x14ac:dyDescent="0.3">
      <c r="B85" s="30" t="s">
        <v>1032</v>
      </c>
      <c r="C85" s="31"/>
      <c r="D85" s="31"/>
      <c r="E85" s="33">
        <v>0</v>
      </c>
    </row>
    <row r="86" spans="2:5" ht="32.1" hidden="1" customHeight="1" x14ac:dyDescent="0.3">
      <c r="B86" s="30" t="s">
        <v>1033</v>
      </c>
      <c r="C86" s="31"/>
      <c r="D86" s="31"/>
      <c r="E86" s="33">
        <v>0</v>
      </c>
    </row>
    <row r="87" spans="2:5" ht="32.1" hidden="1" customHeight="1" x14ac:dyDescent="0.3">
      <c r="B87" s="30" t="s">
        <v>1034</v>
      </c>
      <c r="C87" s="31"/>
      <c r="D87" s="31"/>
      <c r="E87" s="33">
        <v>0</v>
      </c>
    </row>
    <row r="88" spans="2:5" ht="32.1" hidden="1" customHeight="1" x14ac:dyDescent="0.3">
      <c r="B88" s="30" t="s">
        <v>1035</v>
      </c>
      <c r="C88" s="31"/>
      <c r="D88" s="31"/>
      <c r="E88" s="33">
        <v>0</v>
      </c>
    </row>
    <row r="89" spans="2:5" ht="32.1" hidden="1" customHeight="1" x14ac:dyDescent="0.3">
      <c r="B89" s="30" t="s">
        <v>1036</v>
      </c>
      <c r="C89" s="31"/>
      <c r="D89" s="31"/>
      <c r="E89" s="33">
        <v>0</v>
      </c>
    </row>
    <row r="90" spans="2:5" ht="32.1" hidden="1" customHeight="1" x14ac:dyDescent="0.3">
      <c r="B90" s="30" t="s">
        <v>1037</v>
      </c>
      <c r="C90" s="31"/>
      <c r="D90" s="31"/>
      <c r="E90" s="33">
        <v>0</v>
      </c>
    </row>
    <row r="91" spans="2:5" ht="32.1" hidden="1" customHeight="1" x14ac:dyDescent="0.3">
      <c r="B91" s="30" t="s">
        <v>1038</v>
      </c>
      <c r="C91" s="31"/>
      <c r="D91" s="31"/>
      <c r="E91" s="33">
        <v>0</v>
      </c>
    </row>
    <row r="92" spans="2:5" ht="32.1" hidden="1" customHeight="1" x14ac:dyDescent="0.3">
      <c r="B92" s="30" t="s">
        <v>1039</v>
      </c>
      <c r="C92" s="31"/>
      <c r="D92" s="31"/>
      <c r="E92" s="33">
        <v>0</v>
      </c>
    </row>
    <row r="93" spans="2:5" ht="32.1" hidden="1" customHeight="1" x14ac:dyDescent="0.3">
      <c r="B93" s="30" t="s">
        <v>1040</v>
      </c>
      <c r="C93" s="31"/>
      <c r="D93" s="31"/>
      <c r="E93" s="33">
        <v>0</v>
      </c>
    </row>
    <row r="94" spans="2:5" ht="32.1" hidden="1" customHeight="1" x14ac:dyDescent="0.3">
      <c r="B94" s="30" t="s">
        <v>1041</v>
      </c>
      <c r="C94" s="31"/>
      <c r="D94" s="31"/>
      <c r="E94" s="33">
        <v>0</v>
      </c>
    </row>
    <row r="95" spans="2:5" ht="32.1" hidden="1" customHeight="1" x14ac:dyDescent="0.3">
      <c r="B95" s="30" t="s">
        <v>1042</v>
      </c>
      <c r="C95" s="31"/>
      <c r="D95" s="31"/>
      <c r="E95" s="33">
        <v>0</v>
      </c>
    </row>
    <row r="96" spans="2:5" ht="32.1" hidden="1" customHeight="1" x14ac:dyDescent="0.3">
      <c r="B96" s="30" t="s">
        <v>1043</v>
      </c>
      <c r="C96" s="31"/>
      <c r="D96" s="31"/>
      <c r="E96" s="33">
        <v>0</v>
      </c>
    </row>
    <row r="97" spans="2:5" ht="32.1" hidden="1" customHeight="1" x14ac:dyDescent="0.3">
      <c r="B97" s="30" t="s">
        <v>1044</v>
      </c>
      <c r="C97" s="31"/>
      <c r="D97" s="31"/>
      <c r="E97" s="33">
        <v>0</v>
      </c>
    </row>
    <row r="98" spans="2:5" ht="32.1" hidden="1" customHeight="1" x14ac:dyDescent="0.3">
      <c r="B98" s="30" t="s">
        <v>1045</v>
      </c>
      <c r="C98" s="31"/>
      <c r="D98" s="31"/>
      <c r="E98" s="33">
        <v>0</v>
      </c>
    </row>
    <row r="99" spans="2:5" ht="32.1" hidden="1" customHeight="1" x14ac:dyDescent="0.3">
      <c r="B99" s="30" t="s">
        <v>1046</v>
      </c>
      <c r="C99" s="31"/>
      <c r="D99" s="31"/>
      <c r="E99" s="33">
        <v>0</v>
      </c>
    </row>
    <row r="100" spans="2:5" ht="32.1" hidden="1" customHeight="1" x14ac:dyDescent="0.3">
      <c r="B100" s="30" t="s">
        <v>1047</v>
      </c>
      <c r="C100" s="31"/>
      <c r="D100" s="31"/>
      <c r="E100" s="33">
        <v>0</v>
      </c>
    </row>
    <row r="101" spans="2:5" ht="32.1" hidden="1" customHeight="1" x14ac:dyDescent="0.3">
      <c r="B101" s="30" t="s">
        <v>1048</v>
      </c>
      <c r="C101" s="31"/>
      <c r="D101" s="31"/>
      <c r="E101" s="33">
        <v>0</v>
      </c>
    </row>
    <row r="102" spans="2:5" ht="32.1" hidden="1" customHeight="1" x14ac:dyDescent="0.3">
      <c r="B102" s="30" t="s">
        <v>1049</v>
      </c>
      <c r="C102" s="31"/>
      <c r="D102" s="31"/>
      <c r="E102" s="33">
        <v>0</v>
      </c>
    </row>
    <row r="103" spans="2:5" ht="32.1" hidden="1" customHeight="1" x14ac:dyDescent="0.3">
      <c r="B103" s="30" t="s">
        <v>1050</v>
      </c>
      <c r="C103" s="31"/>
      <c r="D103" s="31"/>
      <c r="E103" s="33">
        <v>0</v>
      </c>
    </row>
    <row r="104" spans="2:5" ht="32.1" hidden="1" customHeight="1" x14ac:dyDescent="0.3">
      <c r="B104" s="30" t="s">
        <v>1051</v>
      </c>
      <c r="C104" s="31"/>
      <c r="D104" s="31"/>
      <c r="E104" s="33">
        <v>0</v>
      </c>
    </row>
    <row r="105" spans="2:5" ht="32.1" hidden="1" customHeight="1" x14ac:dyDescent="0.3">
      <c r="B105" s="30" t="s">
        <v>1052</v>
      </c>
      <c r="C105" s="31"/>
      <c r="D105" s="31"/>
      <c r="E105" s="33">
        <v>0</v>
      </c>
    </row>
    <row r="106" spans="2:5" ht="32.1" hidden="1" customHeight="1" x14ac:dyDescent="0.3">
      <c r="B106" s="30" t="s">
        <v>1053</v>
      </c>
      <c r="C106" s="31"/>
      <c r="D106" s="31"/>
      <c r="E106" s="33">
        <v>0</v>
      </c>
    </row>
    <row r="107" spans="2:5" ht="32.1" hidden="1" customHeight="1" x14ac:dyDescent="0.3">
      <c r="B107" s="30" t="s">
        <v>1054</v>
      </c>
      <c r="C107" s="31"/>
      <c r="D107" s="31"/>
      <c r="E107" s="33">
        <v>0</v>
      </c>
    </row>
    <row r="108" spans="2:5" ht="32.1" hidden="1" customHeight="1" x14ac:dyDescent="0.3">
      <c r="B108" s="30" t="s">
        <v>1055</v>
      </c>
      <c r="C108" s="31"/>
      <c r="D108" s="31"/>
      <c r="E108" s="33">
        <v>0</v>
      </c>
    </row>
    <row r="109" spans="2:5" ht="32.1" hidden="1" customHeight="1" x14ac:dyDescent="0.3">
      <c r="B109" s="30" t="s">
        <v>1056</v>
      </c>
      <c r="C109" s="31"/>
      <c r="D109" s="31"/>
      <c r="E109" s="33">
        <v>0</v>
      </c>
    </row>
    <row r="110" spans="2:5" ht="32.1" hidden="1" customHeight="1" x14ac:dyDescent="0.3">
      <c r="B110" s="30" t="s">
        <v>1057</v>
      </c>
      <c r="C110" s="31"/>
      <c r="D110" s="31"/>
      <c r="E110" s="33">
        <v>0</v>
      </c>
    </row>
    <row r="111" spans="2:5" ht="32.1" hidden="1" customHeight="1" x14ac:dyDescent="0.3">
      <c r="B111" s="30" t="s">
        <v>1058</v>
      </c>
      <c r="C111" s="31"/>
      <c r="D111" s="31"/>
      <c r="E111" s="33">
        <v>0</v>
      </c>
    </row>
    <row r="112" spans="2:5" ht="32.1" hidden="1" customHeight="1" x14ac:dyDescent="0.3">
      <c r="B112" s="30" t="s">
        <v>1059</v>
      </c>
      <c r="C112" s="31"/>
      <c r="D112" s="31"/>
      <c r="E112" s="33">
        <v>0</v>
      </c>
    </row>
    <row r="113" spans="2:5" ht="32.1" hidden="1" customHeight="1" x14ac:dyDescent="0.3">
      <c r="B113" s="30" t="s">
        <v>1060</v>
      </c>
      <c r="C113" s="31"/>
      <c r="D113" s="31"/>
      <c r="E113" s="33">
        <v>0</v>
      </c>
    </row>
    <row r="114" spans="2:5" ht="32.1" hidden="1" customHeight="1" x14ac:dyDescent="0.3">
      <c r="B114" s="30" t="s">
        <v>1061</v>
      </c>
      <c r="C114" s="31"/>
      <c r="D114" s="31"/>
      <c r="E114" s="33">
        <v>0</v>
      </c>
    </row>
    <row r="115" spans="2:5" ht="32.1" hidden="1" customHeight="1" x14ac:dyDescent="0.3">
      <c r="B115" s="30" t="s">
        <v>1062</v>
      </c>
      <c r="C115" s="31"/>
      <c r="D115" s="31"/>
      <c r="E115" s="33">
        <v>0</v>
      </c>
    </row>
    <row r="116" spans="2:5" ht="32.1" hidden="1" customHeight="1" x14ac:dyDescent="0.3">
      <c r="B116" s="30" t="s">
        <v>1063</v>
      </c>
      <c r="C116" s="31"/>
      <c r="D116" s="31"/>
      <c r="E116" s="33">
        <v>0</v>
      </c>
    </row>
    <row r="117" spans="2:5" ht="32.1" hidden="1" customHeight="1" x14ac:dyDescent="0.3">
      <c r="B117" s="30" t="s">
        <v>1064</v>
      </c>
      <c r="C117" s="31"/>
      <c r="D117" s="31"/>
      <c r="E117" s="33">
        <v>0</v>
      </c>
    </row>
    <row r="118" spans="2:5" ht="32.1" hidden="1" customHeight="1" x14ac:dyDescent="0.3">
      <c r="B118" s="30" t="s">
        <v>1065</v>
      </c>
      <c r="C118" s="31"/>
      <c r="D118" s="31"/>
      <c r="E118" s="33">
        <v>0</v>
      </c>
    </row>
    <row r="119" spans="2:5" ht="32.1" hidden="1" customHeight="1" x14ac:dyDescent="0.3">
      <c r="B119" s="30" t="s">
        <v>1066</v>
      </c>
      <c r="C119" s="31"/>
      <c r="D119" s="31"/>
      <c r="E119" s="33">
        <v>0</v>
      </c>
    </row>
    <row r="120" spans="2:5" ht="32.1" hidden="1" customHeight="1" x14ac:dyDescent="0.3">
      <c r="B120" s="30" t="s">
        <v>1067</v>
      </c>
      <c r="C120" s="31"/>
      <c r="D120" s="31"/>
      <c r="E120" s="33">
        <v>0</v>
      </c>
    </row>
    <row r="121" spans="2:5" ht="32.1" hidden="1" customHeight="1" x14ac:dyDescent="0.3">
      <c r="B121" s="30" t="s">
        <v>1068</v>
      </c>
      <c r="C121" s="31"/>
      <c r="D121" s="31"/>
      <c r="E121" s="33">
        <v>0</v>
      </c>
    </row>
    <row r="122" spans="2:5" ht="32.1" hidden="1" customHeight="1" x14ac:dyDescent="0.3">
      <c r="B122" s="30" t="s">
        <v>1069</v>
      </c>
      <c r="C122" s="31"/>
      <c r="D122" s="31"/>
      <c r="E122" s="33">
        <v>0</v>
      </c>
    </row>
    <row r="123" spans="2:5" ht="32.1" hidden="1" customHeight="1" x14ac:dyDescent="0.3">
      <c r="B123" s="30" t="s">
        <v>1070</v>
      </c>
      <c r="C123" s="31"/>
      <c r="D123" s="31"/>
      <c r="E123" s="33">
        <v>0</v>
      </c>
    </row>
    <row r="124" spans="2:5" ht="32.1" hidden="1" customHeight="1" x14ac:dyDescent="0.3">
      <c r="B124" s="30" t="s">
        <v>1071</v>
      </c>
      <c r="C124" s="31"/>
      <c r="D124" s="31"/>
      <c r="E124" s="33">
        <v>0</v>
      </c>
    </row>
    <row r="125" spans="2:5" ht="32.1" hidden="1" customHeight="1" x14ac:dyDescent="0.3">
      <c r="B125" s="30" t="s">
        <v>1072</v>
      </c>
      <c r="C125" s="31"/>
      <c r="D125" s="31"/>
      <c r="E125" s="33">
        <v>0</v>
      </c>
    </row>
    <row r="126" spans="2:5" ht="32.1" hidden="1" customHeight="1" x14ac:dyDescent="0.3">
      <c r="B126" s="30" t="s">
        <v>1073</v>
      </c>
      <c r="C126" s="31"/>
      <c r="D126" s="31"/>
      <c r="E126" s="33">
        <v>0</v>
      </c>
    </row>
    <row r="127" spans="2:5" ht="32.1" hidden="1" customHeight="1" x14ac:dyDescent="0.3">
      <c r="B127" s="30" t="s">
        <v>1074</v>
      </c>
      <c r="C127" s="31"/>
      <c r="D127" s="31"/>
      <c r="E127" s="33">
        <v>0</v>
      </c>
    </row>
    <row r="128" spans="2:5" ht="32.1" hidden="1" customHeight="1" x14ac:dyDescent="0.3">
      <c r="B128" s="30" t="s">
        <v>1075</v>
      </c>
      <c r="C128" s="31"/>
      <c r="D128" s="31"/>
      <c r="E128" s="33">
        <v>0</v>
      </c>
    </row>
    <row r="129" spans="2:5" ht="32.1" hidden="1" customHeight="1" x14ac:dyDescent="0.3">
      <c r="B129" s="30" t="s">
        <v>1076</v>
      </c>
      <c r="C129" s="31"/>
      <c r="D129" s="31"/>
      <c r="E129" s="33">
        <v>0</v>
      </c>
    </row>
    <row r="130" spans="2:5" ht="32.1" hidden="1" customHeight="1" x14ac:dyDescent="0.3">
      <c r="B130" s="30" t="s">
        <v>1077</v>
      </c>
      <c r="C130" s="31"/>
      <c r="D130" s="31"/>
      <c r="E130" s="33">
        <v>0</v>
      </c>
    </row>
    <row r="131" spans="2:5" ht="32.1" hidden="1" customHeight="1" x14ac:dyDescent="0.3">
      <c r="B131" s="30" t="s">
        <v>1078</v>
      </c>
      <c r="C131" s="31"/>
      <c r="D131" s="31"/>
      <c r="E131" s="33">
        <v>0</v>
      </c>
    </row>
    <row r="132" spans="2:5" ht="32.1" hidden="1" customHeight="1" x14ac:dyDescent="0.3">
      <c r="B132" s="30" t="s">
        <v>1079</v>
      </c>
      <c r="C132" s="31"/>
      <c r="D132" s="31"/>
      <c r="E132" s="33">
        <v>0</v>
      </c>
    </row>
    <row r="133" spans="2:5" ht="32.1" hidden="1" customHeight="1" x14ac:dyDescent="0.3">
      <c r="B133" s="30" t="s">
        <v>1080</v>
      </c>
      <c r="C133" s="31"/>
      <c r="D133" s="31"/>
      <c r="E133" s="33">
        <v>0</v>
      </c>
    </row>
    <row r="134" spans="2:5" ht="32.1" hidden="1" customHeight="1" x14ac:dyDescent="0.3">
      <c r="B134" s="30" t="s">
        <v>1081</v>
      </c>
      <c r="C134" s="31"/>
      <c r="D134" s="31"/>
      <c r="E134" s="33">
        <v>0</v>
      </c>
    </row>
    <row r="135" spans="2:5" ht="32.1" hidden="1" customHeight="1" x14ac:dyDescent="0.3">
      <c r="B135" s="30" t="s">
        <v>1082</v>
      </c>
      <c r="C135" s="31"/>
      <c r="D135" s="31"/>
      <c r="E135" s="33">
        <v>0</v>
      </c>
    </row>
    <row r="136" spans="2:5" ht="32.1" hidden="1" customHeight="1" x14ac:dyDescent="0.3">
      <c r="B136" s="30" t="s">
        <v>1083</v>
      </c>
      <c r="C136" s="31"/>
      <c r="D136" s="31"/>
      <c r="E136" s="33">
        <v>0</v>
      </c>
    </row>
    <row r="137" spans="2:5" ht="32.1" hidden="1" customHeight="1" x14ac:dyDescent="0.3">
      <c r="B137" s="30" t="s">
        <v>1084</v>
      </c>
      <c r="C137" s="31"/>
      <c r="D137" s="31"/>
      <c r="E137" s="33">
        <v>0</v>
      </c>
    </row>
    <row r="138" spans="2:5" ht="32.1" hidden="1" customHeight="1" x14ac:dyDescent="0.3">
      <c r="B138" s="30" t="s">
        <v>1085</v>
      </c>
      <c r="C138" s="31"/>
      <c r="D138" s="31"/>
      <c r="E138" s="33">
        <v>0</v>
      </c>
    </row>
    <row r="139" spans="2:5" ht="32.1" hidden="1" customHeight="1" x14ac:dyDescent="0.3">
      <c r="B139" s="30" t="s">
        <v>1086</v>
      </c>
      <c r="C139" s="31"/>
      <c r="D139" s="31"/>
      <c r="E139" s="33">
        <v>0</v>
      </c>
    </row>
    <row r="140" spans="2:5" ht="32.1" hidden="1" customHeight="1" x14ac:dyDescent="0.3">
      <c r="B140" s="30" t="s">
        <v>1087</v>
      </c>
      <c r="C140" s="31"/>
      <c r="D140" s="31"/>
      <c r="E140" s="33">
        <v>0</v>
      </c>
    </row>
    <row r="141" spans="2:5" ht="32.1" hidden="1" customHeight="1" x14ac:dyDescent="0.3">
      <c r="B141" s="30" t="s">
        <v>1088</v>
      </c>
      <c r="C141" s="31"/>
      <c r="D141" s="31"/>
      <c r="E141" s="33">
        <v>0</v>
      </c>
    </row>
    <row r="142" spans="2:5" ht="32.1" hidden="1" customHeight="1" x14ac:dyDescent="0.3">
      <c r="B142" s="30" t="s">
        <v>1089</v>
      </c>
      <c r="C142" s="31"/>
      <c r="D142" s="31"/>
      <c r="E142" s="33">
        <v>0</v>
      </c>
    </row>
    <row r="143" spans="2:5" ht="32.1" hidden="1" customHeight="1" x14ac:dyDescent="0.3">
      <c r="B143" s="30" t="s">
        <v>1090</v>
      </c>
      <c r="C143" s="31"/>
      <c r="D143" s="31"/>
      <c r="E143" s="33">
        <v>0</v>
      </c>
    </row>
    <row r="144" spans="2:5" ht="32.1" hidden="1" customHeight="1" x14ac:dyDescent="0.3">
      <c r="B144" s="30" t="s">
        <v>1091</v>
      </c>
      <c r="C144" s="31"/>
      <c r="D144" s="31"/>
      <c r="E144" s="33">
        <v>0</v>
      </c>
    </row>
    <row r="145" spans="2:5" ht="32.1" hidden="1" customHeight="1" x14ac:dyDescent="0.3">
      <c r="B145" s="30" t="s">
        <v>1092</v>
      </c>
      <c r="C145" s="31"/>
      <c r="D145" s="31"/>
      <c r="E145" s="33">
        <v>0</v>
      </c>
    </row>
    <row r="146" spans="2:5" ht="32.1" hidden="1" customHeight="1" x14ac:dyDescent="0.3">
      <c r="B146" s="30" t="s">
        <v>1093</v>
      </c>
      <c r="C146" s="31"/>
      <c r="D146" s="31"/>
      <c r="E146" s="33">
        <v>0</v>
      </c>
    </row>
    <row r="147" spans="2:5" ht="32.1" hidden="1" customHeight="1" x14ac:dyDescent="0.3">
      <c r="B147" s="30" t="s">
        <v>1094</v>
      </c>
      <c r="C147" s="31"/>
      <c r="D147" s="31"/>
      <c r="E147" s="33">
        <v>0</v>
      </c>
    </row>
    <row r="148" spans="2:5" ht="32.1" hidden="1" customHeight="1" x14ac:dyDescent="0.3">
      <c r="B148" s="30" t="s">
        <v>1095</v>
      </c>
      <c r="C148" s="31"/>
      <c r="D148" s="31"/>
      <c r="E148" s="33">
        <v>0</v>
      </c>
    </row>
    <row r="149" spans="2:5" ht="32.1" hidden="1" customHeight="1" x14ac:dyDescent="0.3">
      <c r="B149" s="30" t="s">
        <v>1096</v>
      </c>
      <c r="C149" s="31"/>
      <c r="D149" s="31"/>
      <c r="E149" s="33">
        <v>0</v>
      </c>
    </row>
    <row r="150" spans="2:5" ht="32.1" hidden="1" customHeight="1" x14ac:dyDescent="0.3">
      <c r="B150" s="30" t="s">
        <v>1097</v>
      </c>
      <c r="C150" s="31"/>
      <c r="D150" s="31"/>
      <c r="E150" s="33">
        <v>0</v>
      </c>
    </row>
    <row r="151" spans="2:5" ht="32.1" hidden="1" customHeight="1" x14ac:dyDescent="0.3">
      <c r="B151" s="30" t="s">
        <v>1098</v>
      </c>
      <c r="C151" s="31"/>
      <c r="D151" s="31"/>
      <c r="E151" s="33">
        <v>0</v>
      </c>
    </row>
    <row r="152" spans="2:5" ht="32.1" hidden="1" customHeight="1" x14ac:dyDescent="0.3">
      <c r="B152" s="30" t="s">
        <v>1099</v>
      </c>
      <c r="C152" s="31"/>
      <c r="D152" s="31"/>
      <c r="E152" s="33">
        <v>0</v>
      </c>
    </row>
    <row r="153" spans="2:5" ht="32.1" hidden="1" customHeight="1" x14ac:dyDescent="0.3">
      <c r="B153" s="30" t="s">
        <v>1100</v>
      </c>
      <c r="C153" s="31"/>
      <c r="D153" s="31"/>
      <c r="E153" s="33">
        <v>0</v>
      </c>
    </row>
    <row r="154" spans="2:5" ht="32.1" hidden="1" customHeight="1" x14ac:dyDescent="0.3">
      <c r="B154" s="30" t="s">
        <v>1101</v>
      </c>
      <c r="C154" s="31"/>
      <c r="D154" s="31"/>
      <c r="E154" s="33">
        <v>0</v>
      </c>
    </row>
    <row r="155" spans="2:5" ht="32.1" hidden="1" customHeight="1" x14ac:dyDescent="0.3">
      <c r="B155" s="30" t="s">
        <v>1102</v>
      </c>
      <c r="C155" s="31"/>
      <c r="D155" s="31"/>
      <c r="E155" s="33">
        <v>0</v>
      </c>
    </row>
    <row r="156" spans="2:5" ht="32.1" hidden="1" customHeight="1" x14ac:dyDescent="0.3">
      <c r="B156" s="30" t="s">
        <v>1103</v>
      </c>
      <c r="C156" s="31"/>
      <c r="D156" s="31"/>
      <c r="E156" s="33">
        <v>0</v>
      </c>
    </row>
    <row r="157" spans="2:5" ht="32.1" hidden="1" customHeight="1" x14ac:dyDescent="0.3">
      <c r="B157" s="30" t="s">
        <v>1104</v>
      </c>
      <c r="C157" s="31"/>
      <c r="D157" s="31"/>
      <c r="E157" s="33">
        <v>0</v>
      </c>
    </row>
    <row r="158" spans="2:5" ht="32.1" hidden="1" customHeight="1" x14ac:dyDescent="0.3">
      <c r="B158" s="30" t="s">
        <v>1105</v>
      </c>
      <c r="C158" s="31"/>
      <c r="D158" s="31"/>
      <c r="E158" s="33">
        <v>0</v>
      </c>
    </row>
    <row r="159" spans="2:5" ht="32.1" hidden="1" customHeight="1" x14ac:dyDescent="0.3">
      <c r="B159" s="30" t="s">
        <v>1106</v>
      </c>
      <c r="C159" s="31"/>
      <c r="D159" s="31"/>
      <c r="E159" s="33">
        <v>0</v>
      </c>
    </row>
    <row r="160" spans="2:5" ht="32.1" hidden="1" customHeight="1" x14ac:dyDescent="0.3">
      <c r="B160" s="30" t="s">
        <v>1107</v>
      </c>
      <c r="C160" s="31"/>
      <c r="D160" s="31"/>
      <c r="E160" s="33">
        <v>0</v>
      </c>
    </row>
    <row r="161" spans="2:5" ht="32.1" hidden="1" customHeight="1" x14ac:dyDescent="0.3">
      <c r="B161" s="30" t="s">
        <v>1108</v>
      </c>
      <c r="C161" s="31"/>
      <c r="D161" s="31"/>
      <c r="E161" s="33">
        <v>0</v>
      </c>
    </row>
    <row r="162" spans="2:5" ht="32.1" hidden="1" customHeight="1" x14ac:dyDescent="0.3">
      <c r="B162" s="30" t="s">
        <v>1109</v>
      </c>
      <c r="C162" s="31"/>
      <c r="D162" s="31"/>
      <c r="E162" s="33">
        <v>0</v>
      </c>
    </row>
    <row r="163" spans="2:5" ht="32.1" hidden="1" customHeight="1" x14ac:dyDescent="0.3">
      <c r="B163" s="30" t="s">
        <v>1110</v>
      </c>
      <c r="C163" s="31"/>
      <c r="D163" s="31"/>
      <c r="E163" s="33">
        <v>0</v>
      </c>
    </row>
    <row r="164" spans="2:5" ht="32.1" hidden="1" customHeight="1" x14ac:dyDescent="0.3">
      <c r="B164" s="30" t="s">
        <v>1111</v>
      </c>
      <c r="C164" s="31"/>
      <c r="D164" s="31"/>
      <c r="E164" s="33">
        <v>0</v>
      </c>
    </row>
    <row r="165" spans="2:5" ht="32.1" hidden="1" customHeight="1" x14ac:dyDescent="0.3">
      <c r="B165" s="30" t="s">
        <v>1112</v>
      </c>
      <c r="C165" s="31"/>
      <c r="D165" s="31"/>
      <c r="E165" s="33">
        <v>0</v>
      </c>
    </row>
    <row r="166" spans="2:5" ht="32.1" hidden="1" customHeight="1" x14ac:dyDescent="0.3">
      <c r="B166" s="30" t="s">
        <v>1113</v>
      </c>
      <c r="C166" s="31"/>
      <c r="D166" s="31"/>
      <c r="E166" s="33">
        <v>0</v>
      </c>
    </row>
    <row r="167" spans="2:5" ht="32.1" hidden="1" customHeight="1" x14ac:dyDescent="0.3">
      <c r="B167" s="30" t="s">
        <v>1114</v>
      </c>
      <c r="C167" s="31"/>
      <c r="D167" s="31"/>
      <c r="E167" s="33">
        <v>0</v>
      </c>
    </row>
    <row r="168" spans="2:5" ht="32.1" hidden="1" customHeight="1" x14ac:dyDescent="0.3">
      <c r="B168" s="30" t="s">
        <v>1115</v>
      </c>
      <c r="C168" s="31"/>
      <c r="D168" s="31"/>
      <c r="E168" s="33">
        <v>0</v>
      </c>
    </row>
    <row r="169" spans="2:5" ht="32.1" hidden="1" customHeight="1" x14ac:dyDescent="0.3">
      <c r="B169" s="30" t="s">
        <v>1116</v>
      </c>
      <c r="C169" s="31"/>
      <c r="D169" s="31"/>
      <c r="E169" s="33">
        <v>0</v>
      </c>
    </row>
    <row r="170" spans="2:5" ht="32.1" hidden="1" customHeight="1" x14ac:dyDescent="0.3">
      <c r="B170" s="30" t="s">
        <v>1117</v>
      </c>
      <c r="C170" s="31"/>
      <c r="D170" s="31"/>
      <c r="E170" s="33">
        <v>0</v>
      </c>
    </row>
    <row r="171" spans="2:5" ht="32.1" hidden="1" customHeight="1" x14ac:dyDescent="0.3">
      <c r="B171" s="30" t="s">
        <v>1118</v>
      </c>
      <c r="C171" s="31"/>
      <c r="D171" s="31"/>
      <c r="E171" s="33">
        <v>0</v>
      </c>
    </row>
    <row r="172" spans="2:5" ht="32.1" hidden="1" customHeight="1" x14ac:dyDescent="0.3">
      <c r="B172" s="30" t="s">
        <v>1119</v>
      </c>
      <c r="C172" s="31"/>
      <c r="D172" s="31"/>
      <c r="E172" s="33">
        <v>0</v>
      </c>
    </row>
    <row r="173" spans="2:5" ht="32.1" hidden="1" customHeight="1" x14ac:dyDescent="0.3">
      <c r="B173" s="30" t="s">
        <v>1120</v>
      </c>
      <c r="C173" s="31"/>
      <c r="D173" s="31"/>
      <c r="E173" s="33">
        <v>0</v>
      </c>
    </row>
    <row r="174" spans="2:5" ht="32.1" hidden="1" customHeight="1" x14ac:dyDescent="0.3">
      <c r="B174" s="30" t="s">
        <v>1121</v>
      </c>
      <c r="C174" s="31"/>
      <c r="D174" s="31"/>
      <c r="E174" s="33">
        <v>0</v>
      </c>
    </row>
    <row r="175" spans="2:5" ht="32.1" hidden="1" customHeight="1" x14ac:dyDescent="0.3">
      <c r="B175" s="30" t="s">
        <v>1122</v>
      </c>
      <c r="C175" s="31"/>
      <c r="D175" s="31"/>
      <c r="E175" s="33">
        <v>0</v>
      </c>
    </row>
    <row r="176" spans="2:5" ht="32.1" hidden="1" customHeight="1" x14ac:dyDescent="0.3">
      <c r="B176" s="30" t="s">
        <v>1123</v>
      </c>
      <c r="C176" s="31"/>
      <c r="D176" s="31"/>
      <c r="E176" s="33">
        <v>0</v>
      </c>
    </row>
    <row r="177" spans="2:5" ht="32.1" hidden="1" customHeight="1" x14ac:dyDescent="0.3">
      <c r="B177" s="30" t="s">
        <v>1124</v>
      </c>
      <c r="C177" s="31"/>
      <c r="D177" s="31"/>
      <c r="E177" s="33">
        <v>0</v>
      </c>
    </row>
    <row r="178" spans="2:5" ht="32.1" hidden="1" customHeight="1" x14ac:dyDescent="0.3">
      <c r="B178" s="30" t="s">
        <v>1125</v>
      </c>
      <c r="C178" s="31"/>
      <c r="D178" s="31"/>
      <c r="E178" s="33">
        <v>0</v>
      </c>
    </row>
    <row r="179" spans="2:5" ht="32.1" hidden="1" customHeight="1" x14ac:dyDescent="0.3">
      <c r="B179" s="30" t="s">
        <v>1126</v>
      </c>
      <c r="C179" s="31"/>
      <c r="D179" s="31"/>
      <c r="E179" s="33">
        <v>0</v>
      </c>
    </row>
    <row r="180" spans="2:5" ht="32.1" hidden="1" customHeight="1" x14ac:dyDescent="0.3">
      <c r="B180" s="30" t="s">
        <v>1127</v>
      </c>
      <c r="C180" s="31"/>
      <c r="D180" s="31"/>
      <c r="E180" s="33">
        <v>0</v>
      </c>
    </row>
    <row r="181" spans="2:5" ht="32.1" hidden="1" customHeight="1" x14ac:dyDescent="0.3">
      <c r="B181" s="30" t="s">
        <v>1128</v>
      </c>
      <c r="C181" s="31"/>
      <c r="D181" s="31"/>
      <c r="E181" s="33">
        <v>0</v>
      </c>
    </row>
    <row r="182" spans="2:5" ht="32.1" hidden="1" customHeight="1" x14ac:dyDescent="0.3">
      <c r="B182" s="30" t="s">
        <v>1129</v>
      </c>
      <c r="C182" s="31"/>
      <c r="D182" s="31"/>
      <c r="E182" s="33">
        <v>0</v>
      </c>
    </row>
    <row r="183" spans="2:5" ht="32.1" hidden="1" customHeight="1" x14ac:dyDescent="0.3">
      <c r="B183" s="30" t="s">
        <v>1130</v>
      </c>
      <c r="C183" s="31"/>
      <c r="D183" s="31"/>
      <c r="E183" s="33">
        <v>0</v>
      </c>
    </row>
    <row r="184" spans="2:5" ht="32.1" hidden="1" customHeight="1" x14ac:dyDescent="0.3">
      <c r="B184" s="30" t="s">
        <v>1131</v>
      </c>
      <c r="C184" s="31"/>
      <c r="D184" s="31"/>
      <c r="E184" s="33">
        <v>0</v>
      </c>
    </row>
    <row r="185" spans="2:5" ht="32.1" hidden="1" customHeight="1" x14ac:dyDescent="0.3">
      <c r="B185" s="30" t="s">
        <v>1132</v>
      </c>
      <c r="C185" s="31"/>
      <c r="D185" s="31"/>
      <c r="E185" s="33">
        <v>0</v>
      </c>
    </row>
    <row r="186" spans="2:5" ht="32.1" hidden="1" customHeight="1" x14ac:dyDescent="0.3">
      <c r="B186" s="30" t="s">
        <v>1133</v>
      </c>
      <c r="C186" s="31"/>
      <c r="D186" s="31"/>
      <c r="E186" s="33">
        <v>0</v>
      </c>
    </row>
    <row r="187" spans="2:5" ht="32.1" hidden="1" customHeight="1" x14ac:dyDescent="0.3">
      <c r="B187" s="30" t="s">
        <v>1134</v>
      </c>
      <c r="C187" s="31"/>
      <c r="D187" s="31"/>
      <c r="E187" s="33">
        <v>0</v>
      </c>
    </row>
    <row r="188" spans="2:5" ht="32.1" hidden="1" customHeight="1" x14ac:dyDescent="0.3">
      <c r="B188" s="30" t="s">
        <v>1135</v>
      </c>
      <c r="C188" s="31"/>
      <c r="D188" s="31"/>
      <c r="E188" s="33">
        <v>0</v>
      </c>
    </row>
    <row r="189" spans="2:5" ht="32.1" hidden="1" customHeight="1" x14ac:dyDescent="0.3">
      <c r="B189" s="30" t="s">
        <v>1136</v>
      </c>
      <c r="C189" s="31"/>
      <c r="D189" s="31"/>
      <c r="E189" s="33">
        <v>0</v>
      </c>
    </row>
    <row r="190" spans="2:5" ht="32.1" hidden="1" customHeight="1" x14ac:dyDescent="0.3">
      <c r="B190" s="30" t="s">
        <v>1137</v>
      </c>
      <c r="C190" s="31"/>
      <c r="D190" s="31"/>
      <c r="E190" s="33">
        <v>0</v>
      </c>
    </row>
    <row r="191" spans="2:5" ht="32.1" hidden="1" customHeight="1" x14ac:dyDescent="0.3">
      <c r="B191" s="30" t="s">
        <v>1138</v>
      </c>
      <c r="C191" s="31"/>
      <c r="D191" s="31"/>
      <c r="E191" s="33">
        <v>0</v>
      </c>
    </row>
    <row r="192" spans="2:5" ht="32.1" hidden="1" customHeight="1" x14ac:dyDescent="0.3">
      <c r="B192" s="30" t="s">
        <v>1139</v>
      </c>
      <c r="C192" s="31"/>
      <c r="D192" s="31"/>
      <c r="E192" s="33">
        <v>0</v>
      </c>
    </row>
    <row r="193" spans="2:109" ht="32.1" hidden="1" customHeight="1" x14ac:dyDescent="0.3">
      <c r="B193" s="30" t="s">
        <v>1140</v>
      </c>
      <c r="C193" s="31"/>
      <c r="D193" s="31"/>
      <c r="E193" s="33">
        <v>0</v>
      </c>
    </row>
    <row r="194" spans="2:109" ht="32.1" hidden="1" customHeight="1" x14ac:dyDescent="0.3">
      <c r="B194" s="30" t="s">
        <v>1141</v>
      </c>
      <c r="C194" s="31"/>
      <c r="D194" s="31"/>
      <c r="E194" s="33">
        <v>0</v>
      </c>
    </row>
    <row r="195" spans="2:109" ht="32.1" hidden="1" customHeight="1" x14ac:dyDescent="0.3">
      <c r="B195" s="30" t="s">
        <v>1142</v>
      </c>
      <c r="C195" s="31"/>
      <c r="D195" s="31"/>
      <c r="E195" s="33">
        <v>0</v>
      </c>
    </row>
    <row r="196" spans="2:109" ht="32.1" hidden="1" customHeight="1" x14ac:dyDescent="0.3">
      <c r="B196" s="30" t="s">
        <v>1143</v>
      </c>
      <c r="C196" s="31"/>
      <c r="D196" s="31"/>
      <c r="E196" s="33">
        <v>0</v>
      </c>
    </row>
    <row r="197" spans="2:109" ht="32.1" hidden="1" customHeight="1" x14ac:dyDescent="0.3">
      <c r="B197" s="30" t="s">
        <v>1144</v>
      </c>
      <c r="C197" s="31"/>
      <c r="D197" s="31"/>
      <c r="E197" s="33">
        <v>0</v>
      </c>
    </row>
    <row r="198" spans="2:109" ht="32.1" hidden="1" customHeight="1" x14ac:dyDescent="0.3">
      <c r="B198" s="30" t="s">
        <v>1145</v>
      </c>
      <c r="C198" s="31"/>
      <c r="D198" s="31"/>
      <c r="E198" s="33">
        <v>0</v>
      </c>
    </row>
    <row r="199" spans="2:109" ht="32.1" hidden="1" customHeight="1" x14ac:dyDescent="0.3">
      <c r="B199" s="30" t="s">
        <v>1146</v>
      </c>
      <c r="C199" s="31"/>
      <c r="D199" s="31"/>
      <c r="E199" s="33">
        <v>0</v>
      </c>
    </row>
    <row r="200" spans="2:109" ht="32.1" hidden="1" customHeight="1" x14ac:dyDescent="0.3">
      <c r="B200" s="30" t="s">
        <v>1147</v>
      </c>
      <c r="C200" s="31"/>
      <c r="D200" s="31"/>
      <c r="E200" s="33">
        <v>0</v>
      </c>
    </row>
    <row r="201" spans="2:109" ht="32.1" hidden="1" customHeight="1" x14ac:dyDescent="0.3">
      <c r="B201" s="30" t="s">
        <v>1148</v>
      </c>
      <c r="C201" s="31"/>
      <c r="D201" s="31"/>
      <c r="E201" s="33">
        <v>0</v>
      </c>
    </row>
    <row r="202" spans="2:109" ht="32.1" hidden="1" customHeight="1" x14ac:dyDescent="0.3">
      <c r="B202" s="30" t="s">
        <v>1149</v>
      </c>
      <c r="C202" s="31"/>
      <c r="D202" s="31"/>
      <c r="E202" s="33">
        <v>0</v>
      </c>
    </row>
    <row r="203" spans="2:109" ht="32.1" hidden="1" customHeight="1" x14ac:dyDescent="0.3">
      <c r="B203" s="30" t="s">
        <v>1150</v>
      </c>
      <c r="C203" s="31"/>
      <c r="D203" s="31"/>
      <c r="E203" s="33">
        <v>0</v>
      </c>
    </row>
    <row r="204" spans="2:109" ht="32.1" hidden="1" customHeight="1" x14ac:dyDescent="0.3">
      <c r="B204" s="30" t="s">
        <v>1151</v>
      </c>
      <c r="C204" s="31"/>
      <c r="D204" s="31"/>
      <c r="E204" s="33">
        <v>0</v>
      </c>
    </row>
    <row r="205" spans="2:109" ht="32.1" hidden="1" customHeight="1" x14ac:dyDescent="0.3">
      <c r="B205" s="30" t="s">
        <v>1152</v>
      </c>
      <c r="C205" s="31"/>
      <c r="D205" s="31"/>
      <c r="E205" s="33">
        <v>0</v>
      </c>
    </row>
    <row r="206" spans="2:109" ht="32.1" hidden="1" customHeight="1" x14ac:dyDescent="0.3">
      <c r="B206" s="30" t="s">
        <v>1153</v>
      </c>
      <c r="C206" s="31"/>
      <c r="D206" s="31"/>
      <c r="E206" s="33">
        <v>0</v>
      </c>
    </row>
    <row r="207" spans="2:109" ht="32.1" hidden="1" customHeight="1" thickBot="1" x14ac:dyDescent="0.35">
      <c r="B207" s="30" t="s">
        <v>1154</v>
      </c>
      <c r="C207" s="31"/>
      <c r="D207" s="31"/>
      <c r="E207" s="33">
        <v>0</v>
      </c>
    </row>
    <row r="208" spans="2:109" s="11" customFormat="1" ht="32.1" customHeight="1" thickBot="1" x14ac:dyDescent="0.35">
      <c r="B208" s="198" t="s">
        <v>9</v>
      </c>
      <c r="C208" s="199"/>
      <c r="D208" s="199"/>
      <c r="E208" s="27">
        <f>SUM(E8:E207)</f>
        <v>0</v>
      </c>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row>
    <row r="209" spans="2:4" x14ac:dyDescent="0.3">
      <c r="B209" s="13"/>
      <c r="C209" s="13"/>
      <c r="D209" s="13"/>
    </row>
  </sheetData>
  <sheetProtection algorithmName="SHA-512" hashValue="Q0VUZLHRortvVGTvK/CJrBN/8FMksDbUV0rDzCdShIbZEot/RUaNQ+9JXH5NQRMtZh+aI0B6SW35GKdikfOsRw==" saltValue="E5AuR/vxWYcdV2DeAsdCWA==" spinCount="100000" sheet="1" objects="1" scenarios="1"/>
  <mergeCells count="7">
    <mergeCell ref="B1:C1"/>
    <mergeCell ref="B2:E2"/>
    <mergeCell ref="B3:E3"/>
    <mergeCell ref="B4:E4"/>
    <mergeCell ref="B208:D208"/>
    <mergeCell ref="B5:E5"/>
    <mergeCell ref="B6:E6"/>
  </mergeCells>
  <conditionalFormatting sqref="B7:E208">
    <cfRule type="expression" dxfId="2" priority="1">
      <formula>$G$7</formula>
    </cfRule>
  </conditionalFormatting>
  <conditionalFormatting sqref="C8:D207">
    <cfRule type="containsText" dxfId="1" priority="3" operator="containsText" text="Redact">
      <formula>NOT(ISERROR(SEARCH("Redact",C8)))</formula>
    </cfRule>
  </conditionalFormatting>
  <conditionalFormatting sqref="C8:E207">
    <cfRule type="expression" dxfId="0" priority="2">
      <formula>$G$6</formula>
    </cfRule>
  </conditionalFormatting>
  <dataValidations count="5">
    <dataValidation allowBlank="1" showErrorMessage="1" prompt="Please enter the amount of this item to be paid with match funds " sqref="E8:E207" xr:uid="{9D87B930-E99B-4D59-9B0A-02A54C452FC2}"/>
    <dataValidation allowBlank="1" showErrorMessage="1" prompt="Please enter the description of this material and miscellaneous item" sqref="D8:D207" xr:uid="{45DB8FD5-DAAF-467D-8801-B2BAFC6FA125}"/>
    <dataValidation allowBlank="1" showErrorMessage="1" prompt="Please enter the vendor of this material and miscellaneous item" sqref="C8:C207" xr:uid="{6CD8FEFA-7D26-4A16-BC75-35618294BA64}"/>
    <dataValidation allowBlank="1" showErrorMessage="1" prompt="This is the budget worksheet equipment sheet" sqref="B2" xr:uid="{3E684EDF-9E48-443E-B81A-781DD480F004}"/>
    <dataValidation type="list" allowBlank="1" showInputMessage="1" showErrorMessage="1" sqref="B5" xr:uid="{C2A9AC98-3854-43E9-BB77-7A02FA56E7A8}">
      <formula1>$H$5:$H$7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B168A-925B-440F-BBDD-ABC6CFF40F8E}">
  <dimension ref="B1:DG20"/>
  <sheetViews>
    <sheetView tabSelected="1" workbookViewId="0">
      <selection activeCell="C21" sqref="C21"/>
    </sheetView>
  </sheetViews>
  <sheetFormatPr defaultColWidth="9.21875" defaultRowHeight="13.8" x14ac:dyDescent="0.25"/>
  <cols>
    <col min="1" max="1" width="2.77734375" style="36" customWidth="1"/>
    <col min="2" max="2" width="63.77734375" style="36" customWidth="1"/>
    <col min="3" max="3" width="42.77734375" style="36" customWidth="1"/>
    <col min="4" max="4" width="2.77734375" style="36" customWidth="1"/>
    <col min="5" max="5" width="7.88671875" style="36" hidden="1" customWidth="1"/>
    <col min="6" max="6" width="72.44140625" style="36" hidden="1" customWidth="1"/>
    <col min="7" max="7" width="10.109375" style="36" hidden="1" customWidth="1"/>
    <col min="8" max="10" width="8.21875" style="36" hidden="1" customWidth="1"/>
    <col min="11" max="11" width="2.77734375" style="38" customWidth="1"/>
    <col min="12" max="12" width="16.77734375" style="38" customWidth="1"/>
    <col min="13" max="13" width="16.77734375" style="38" hidden="1" customWidth="1"/>
    <col min="14" max="14" width="16.77734375" style="38" customWidth="1"/>
    <col min="15" max="15" width="2.77734375" style="38" customWidth="1"/>
    <col min="16" max="16" width="16.77734375" style="38" customWidth="1"/>
    <col min="17" max="17" width="16.77734375" style="38" hidden="1" customWidth="1"/>
    <col min="18" max="19" width="16.77734375" style="38" customWidth="1"/>
    <col min="20" max="20" width="2.77734375" style="38" customWidth="1"/>
    <col min="21" max="111" width="9.21875" style="38"/>
    <col min="112" max="16384" width="9.21875" style="36"/>
  </cols>
  <sheetData>
    <row r="1" spans="2:111" ht="16.2" x14ac:dyDescent="0.25">
      <c r="B1" s="152" t="str">
        <f>Update</f>
        <v>Template Version 2025-08-01</v>
      </c>
      <c r="C1" s="35"/>
      <c r="E1" s="36" t="s">
        <v>1181</v>
      </c>
      <c r="F1" s="36" t="s">
        <v>1181</v>
      </c>
      <c r="G1" s="36" t="s">
        <v>1181</v>
      </c>
      <c r="H1" s="36" t="s">
        <v>1181</v>
      </c>
      <c r="I1" s="36" t="s">
        <v>1181</v>
      </c>
      <c r="J1" s="36" t="s">
        <v>1181</v>
      </c>
      <c r="K1" s="37" t="s">
        <v>0</v>
      </c>
    </row>
    <row r="2" spans="2:111" ht="48" customHeight="1" x14ac:dyDescent="0.25">
      <c r="B2" s="161" t="str">
        <f>"LCFS "&amp;Accessible&amp;Program&amp;"Initial Capital Expense Report"</f>
        <v>LCFS TBD TBD Initial Capital Expense Report</v>
      </c>
      <c r="C2" s="161"/>
      <c r="D2" s="39"/>
      <c r="K2" s="40"/>
    </row>
    <row r="3" spans="2:111" s="41" customFormat="1" ht="30" customHeight="1" thickBot="1" x14ac:dyDescent="0.3">
      <c r="B3" s="162" t="s">
        <v>536</v>
      </c>
      <c r="C3" s="163"/>
      <c r="D3" s="36"/>
      <c r="K3" s="42"/>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row>
    <row r="4" spans="2:111" s="41" customFormat="1" ht="30" customHeight="1" thickBot="1" x14ac:dyDescent="0.3">
      <c r="B4" s="43" t="s">
        <v>538</v>
      </c>
      <c r="C4" s="44" t="s">
        <v>1169</v>
      </c>
      <c r="D4" s="36"/>
      <c r="E4" s="139" t="b">
        <f>C4=F4</f>
        <v>1</v>
      </c>
      <c r="F4" s="139" t="s">
        <v>1169</v>
      </c>
      <c r="K4" s="42"/>
      <c r="L4" s="38"/>
      <c r="M4" s="38"/>
      <c r="N4" s="38"/>
      <c r="O4" s="38"/>
      <c r="P4" s="38"/>
      <c r="Q4" s="38"/>
      <c r="R4" s="38"/>
      <c r="S4" s="38"/>
      <c r="T4" s="38"/>
      <c r="U4" s="38"/>
      <c r="V4" s="38"/>
      <c r="W4" s="38"/>
      <c r="X4" s="38"/>
      <c r="Y4" s="38"/>
      <c r="Z4" s="38"/>
      <c r="AA4" s="38"/>
      <c r="AB4" s="45"/>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row>
    <row r="5" spans="2:111" ht="30" customHeight="1" thickBot="1" x14ac:dyDescent="0.3">
      <c r="B5" s="43" t="s">
        <v>20</v>
      </c>
      <c r="C5" s="44" t="s">
        <v>747</v>
      </c>
      <c r="D5" s="41"/>
      <c r="E5" s="139" t="b">
        <f>C5=F5</f>
        <v>1</v>
      </c>
      <c r="F5" s="144" t="s">
        <v>747</v>
      </c>
      <c r="K5" s="46"/>
    </row>
    <row r="6" spans="2:111" ht="15.6" customHeight="1" thickBot="1" x14ac:dyDescent="0.3">
      <c r="G6" s="146" t="s">
        <v>1163</v>
      </c>
      <c r="H6" s="147" t="s">
        <v>952</v>
      </c>
      <c r="I6" s="147" t="s">
        <v>1173</v>
      </c>
      <c r="J6" s="148" t="s">
        <v>1164</v>
      </c>
    </row>
    <row r="7" spans="2:111" ht="30" customHeight="1" thickBot="1" x14ac:dyDescent="0.3">
      <c r="B7" s="164" t="s">
        <v>954</v>
      </c>
      <c r="C7" s="165"/>
      <c r="E7" s="41" t="b">
        <f>B7=F7</f>
        <v>1</v>
      </c>
      <c r="F7" s="36" t="s">
        <v>954</v>
      </c>
      <c r="G7" s="149" t="str">
        <f>_xlfn.XLOOKUP($B$7,$F$8:$F$15,G8:G15,"TBD ",0,1)</f>
        <v xml:space="preserve">TBD </v>
      </c>
      <c r="H7" s="150" t="str">
        <f>_xlfn.XLOOKUP($B$7,$F$8:$F$15,H8:H15,"TBD ",0,1)</f>
        <v xml:space="preserve">TBD </v>
      </c>
      <c r="I7" s="150" t="str">
        <f>_xlfn.XLOOKUP($B$7,$F$8:$F$15,I8:I15,"TBD ",0,1)</f>
        <v xml:space="preserve">TBD </v>
      </c>
      <c r="J7" s="151" t="str">
        <f>_xlfn.XLOOKUP($B$7,$F$8:$F$15,J8:J15,"TBD ",0,1)</f>
        <v xml:space="preserve">TBD </v>
      </c>
      <c r="K7" s="45"/>
    </row>
    <row r="8" spans="2:111" ht="30" customHeight="1" x14ac:dyDescent="0.25">
      <c r="B8" s="48" t="s">
        <v>2</v>
      </c>
      <c r="C8" s="49" t="s">
        <v>3</v>
      </c>
      <c r="F8" s="36" t="s">
        <v>1184</v>
      </c>
      <c r="G8" s="36" t="s">
        <v>1161</v>
      </c>
      <c r="H8" s="36" t="s">
        <v>1199</v>
      </c>
      <c r="I8" s="36" t="s">
        <v>1174</v>
      </c>
      <c r="J8" s="36" t="s">
        <v>1203</v>
      </c>
      <c r="K8" s="47"/>
    </row>
    <row r="9" spans="2:111" ht="30" customHeight="1" x14ac:dyDescent="0.25">
      <c r="B9" s="50" t="s">
        <v>4</v>
      </c>
      <c r="C9" s="51">
        <f>'Direct Labor'!F210</f>
        <v>0</v>
      </c>
      <c r="F9" s="36" t="s">
        <v>1183</v>
      </c>
      <c r="G9" s="36" t="s">
        <v>1162</v>
      </c>
      <c r="H9" s="36" t="s">
        <v>1199</v>
      </c>
      <c r="I9" s="36" t="s">
        <v>1174</v>
      </c>
      <c r="J9" s="36" t="s">
        <v>1203</v>
      </c>
      <c r="K9" s="47"/>
    </row>
    <row r="10" spans="2:111" ht="30" customHeight="1" x14ac:dyDescent="0.25">
      <c r="B10" s="50" t="s">
        <v>5</v>
      </c>
      <c r="C10" s="51">
        <f>'Fringe Benefits'!F104</f>
        <v>0</v>
      </c>
      <c r="F10" s="36" t="s">
        <v>1182</v>
      </c>
      <c r="G10" s="36" t="s">
        <v>1198</v>
      </c>
      <c r="H10" s="36" t="s">
        <v>1200</v>
      </c>
      <c r="I10" s="36" t="s">
        <v>1175</v>
      </c>
      <c r="J10" s="36" t="s">
        <v>1203</v>
      </c>
      <c r="K10" s="47"/>
    </row>
    <row r="11" spans="2:111" ht="30" customHeight="1" x14ac:dyDescent="0.25">
      <c r="B11" s="50" t="s">
        <v>6</v>
      </c>
      <c r="C11" s="51">
        <f>Equipment!J206</f>
        <v>0</v>
      </c>
      <c r="F11" s="36" t="s">
        <v>1185</v>
      </c>
      <c r="G11" s="36" t="s">
        <v>1162</v>
      </c>
      <c r="H11" s="36" t="s">
        <v>1200</v>
      </c>
      <c r="I11" s="36" t="s">
        <v>1175</v>
      </c>
      <c r="J11" s="36" t="s">
        <v>1203</v>
      </c>
      <c r="K11" s="47"/>
    </row>
    <row r="12" spans="2:111" ht="30" customHeight="1" x14ac:dyDescent="0.25">
      <c r="B12" s="50" t="s">
        <v>7</v>
      </c>
      <c r="C12" s="51">
        <f>'Materials &amp; Misc.'!J206</f>
        <v>0</v>
      </c>
      <c r="F12" s="36" t="s">
        <v>1186</v>
      </c>
      <c r="G12" s="36" t="s">
        <v>1161</v>
      </c>
      <c r="H12" s="36" t="s">
        <v>1201</v>
      </c>
      <c r="I12" s="36" t="s">
        <v>1174</v>
      </c>
      <c r="J12" s="36" t="s">
        <v>1204</v>
      </c>
      <c r="K12" s="47"/>
    </row>
    <row r="13" spans="2:111" ht="30" customHeight="1" x14ac:dyDescent="0.25">
      <c r="B13" s="50" t="s">
        <v>743</v>
      </c>
      <c r="C13" s="51">
        <f>Fees!F206</f>
        <v>0</v>
      </c>
      <c r="F13" s="36" t="s">
        <v>1187</v>
      </c>
      <c r="G13" s="36" t="s">
        <v>1162</v>
      </c>
      <c r="H13" s="36" t="s">
        <v>1201</v>
      </c>
      <c r="I13" s="36" t="s">
        <v>1174</v>
      </c>
      <c r="J13" s="36" t="s">
        <v>1204</v>
      </c>
      <c r="K13" s="47"/>
    </row>
    <row r="14" spans="2:111" ht="30" customHeight="1" x14ac:dyDescent="0.25">
      <c r="B14" s="50" t="s">
        <v>8</v>
      </c>
      <c r="C14" s="51">
        <f>'Subrecipients &amp; Vendors'!F113</f>
        <v>0</v>
      </c>
      <c r="F14" s="36" t="s">
        <v>1188</v>
      </c>
      <c r="G14" s="36" t="s">
        <v>1198</v>
      </c>
      <c r="H14" s="36" t="s">
        <v>1202</v>
      </c>
      <c r="I14" s="36" t="s">
        <v>1175</v>
      </c>
      <c r="J14" s="36" t="s">
        <v>1204</v>
      </c>
      <c r="K14" s="47"/>
    </row>
    <row r="15" spans="2:111" ht="30" customHeight="1" x14ac:dyDescent="0.25">
      <c r="B15" s="52" t="s">
        <v>1197</v>
      </c>
      <c r="C15" s="53">
        <f>SUM(C11:C14)</f>
        <v>0</v>
      </c>
      <c r="F15" s="36" t="s">
        <v>1189</v>
      </c>
      <c r="G15" s="36" t="s">
        <v>1162</v>
      </c>
      <c r="H15" s="36" t="s">
        <v>1202</v>
      </c>
      <c r="I15" s="36" t="s">
        <v>1175</v>
      </c>
      <c r="J15" s="36" t="s">
        <v>1204</v>
      </c>
      <c r="K15" s="47"/>
    </row>
    <row r="16" spans="2:111" ht="30" customHeight="1" x14ac:dyDescent="0.25">
      <c r="B16" s="50" t="str">
        <f>"Percentage attributable to "&amp;Accessible&amp;Program&amp;"site"</f>
        <v>Percentage attributable to TBD TBD site</v>
      </c>
      <c r="C16" s="156" t="str">
        <f>IF('Co-Location Split'!B8=0,"",'Co-Location Split'!B8)</f>
        <v/>
      </c>
      <c r="K16" s="47"/>
    </row>
    <row r="17" spans="2:11" ht="30" customHeight="1" thickBot="1" x14ac:dyDescent="0.3">
      <c r="B17" s="55" t="str">
        <f>Accessible&amp;Program&amp;"Initial Capital Expenditure for this Site"</f>
        <v>TBD TBD Initial Capital Expenditure for this Site</v>
      </c>
      <c r="C17" s="206" t="str">
        <f>IFERROR(C16*C15,"")</f>
        <v/>
      </c>
      <c r="K17" s="47"/>
    </row>
    <row r="18" spans="2:11" ht="30" customHeight="1" x14ac:dyDescent="0.25">
      <c r="B18" s="54" t="s">
        <v>539</v>
      </c>
      <c r="C18" s="51">
        <f>Land!F207</f>
        <v>0</v>
      </c>
      <c r="K18" s="47"/>
    </row>
    <row r="19" spans="2:11" ht="30" customHeight="1" thickBot="1" x14ac:dyDescent="0.3">
      <c r="B19" s="154" t="s">
        <v>744</v>
      </c>
      <c r="C19" s="155">
        <f>'Grants &amp; Funding'!E208</f>
        <v>0</v>
      </c>
      <c r="K19" s="47"/>
    </row>
    <row r="20" spans="2:11" ht="30" customHeight="1" thickBot="1" x14ac:dyDescent="0.3">
      <c r="B20" s="55" t="str">
        <f>"1.5x CapEx "&amp;Pathway&amp;"Credit Limit for this "&amp;Accessible&amp;Program&amp;"Site"</f>
        <v>1.5x CapEx TBD Credit Limit for this TBD TBD Site</v>
      </c>
      <c r="C20" s="155" t="str">
        <f>IFERROR(1.5*C17-C19,"")</f>
        <v/>
      </c>
      <c r="K20" s="47"/>
    </row>
  </sheetData>
  <mergeCells count="3">
    <mergeCell ref="B2:C2"/>
    <mergeCell ref="B3:C3"/>
    <mergeCell ref="B7:C7"/>
  </mergeCells>
  <conditionalFormatting sqref="B7:C7">
    <cfRule type="expression" dxfId="11" priority="3">
      <formula>$E$7</formula>
    </cfRule>
  </conditionalFormatting>
  <conditionalFormatting sqref="B20:C20">
    <cfRule type="expression" dxfId="10" priority="1">
      <formula>Pathway="HRI "</formula>
    </cfRule>
  </conditionalFormatting>
  <conditionalFormatting sqref="C4:C5">
    <cfRule type="expression" dxfId="9" priority="4">
      <formula>E4</formula>
    </cfRule>
  </conditionalFormatting>
  <dataValidations disablePrompts="1" count="3">
    <dataValidation allowBlank="1" showErrorMessage="1" prompt="Please enter the legal name of your organization" sqref="C4:C5" xr:uid="{29B2B06A-051A-4579-8262-F6CA4B1C392F}"/>
    <dataValidation allowBlank="1" showErrorMessage="1" prompt="This is the Budget Worksheet category budget sheet" sqref="B2:C2" xr:uid="{EBC64ECD-9D15-41C7-B190-84CF0AB25B7C}"/>
    <dataValidation type="list" allowBlank="1" showInputMessage="1" showErrorMessage="1" sqref="B7:C7" xr:uid="{FBCE7DD7-6B3E-4D5E-B761-35235501A929}">
      <formula1>$F$7:$F$11</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FCD18-02E5-4F37-BD58-93D66DC2CB57}">
  <dimension ref="B1:DF211"/>
  <sheetViews>
    <sheetView topLeftCell="A10" workbookViewId="0">
      <selection activeCell="A15" sqref="A15:XFD104"/>
    </sheetView>
  </sheetViews>
  <sheetFormatPr defaultColWidth="9.21875" defaultRowHeight="13.8" x14ac:dyDescent="0.25"/>
  <cols>
    <col min="1" max="1" width="2.77734375" style="59" customWidth="1"/>
    <col min="2" max="2" width="42.77734375" style="59" customWidth="1"/>
    <col min="3" max="3" width="17.77734375" style="59" customWidth="1"/>
    <col min="4" max="4" width="17.77734375" style="82" customWidth="1"/>
    <col min="5" max="6" width="17.77734375" style="59" customWidth="1"/>
    <col min="7" max="7" width="2.77734375" style="59" customWidth="1"/>
    <col min="8" max="8" width="9.6640625" style="59" hidden="1" customWidth="1"/>
    <col min="9" max="10" width="2.77734375" style="59" hidden="1" customWidth="1"/>
    <col min="11" max="16" width="15.21875" style="38" customWidth="1"/>
    <col min="17" max="110" width="9.21875" style="38"/>
    <col min="111" max="16384" width="9.21875" style="59"/>
  </cols>
  <sheetData>
    <row r="1" spans="2:110" ht="15" customHeight="1" x14ac:dyDescent="0.25">
      <c r="B1" s="169" t="str">
        <f>Update</f>
        <v>Template Version 2025-08-01</v>
      </c>
      <c r="C1" s="169"/>
      <c r="D1" s="56"/>
      <c r="E1" s="57"/>
      <c r="F1" s="58"/>
      <c r="H1" s="59" t="s">
        <v>1181</v>
      </c>
      <c r="K1" s="37" t="s">
        <v>0</v>
      </c>
    </row>
    <row r="2" spans="2:110" ht="48" customHeight="1" x14ac:dyDescent="0.25">
      <c r="B2" s="161" t="str">
        <f>'Initial CapEx'!$B$2</f>
        <v>LCFS TBD TBD Initial Capital Expense Report</v>
      </c>
      <c r="C2" s="161"/>
      <c r="D2" s="161"/>
      <c r="E2" s="161"/>
      <c r="F2" s="161"/>
      <c r="K2" s="40"/>
    </row>
    <row r="3" spans="2:110" ht="30" customHeight="1" x14ac:dyDescent="0.25">
      <c r="B3" s="170" t="s">
        <v>4</v>
      </c>
      <c r="C3" s="170"/>
      <c r="D3" s="170"/>
      <c r="E3" s="170"/>
      <c r="F3" s="170"/>
      <c r="K3" s="60"/>
    </row>
    <row r="4" spans="2:110" ht="45" customHeight="1" thickBot="1" x14ac:dyDescent="0.3">
      <c r="B4" s="171" t="str">
        <f>CONCATENATE('Initial CapEx'!$C$4,":  ",'Initial CapEx'!$C$5)</f>
        <v>OrganizationX:  SitenameY</v>
      </c>
      <c r="C4" s="171"/>
      <c r="D4" s="171"/>
      <c r="E4" s="171"/>
      <c r="F4" s="171"/>
    </row>
    <row r="5" spans="2:110" s="41" customFormat="1" ht="63" thickBot="1" x14ac:dyDescent="0.3">
      <c r="B5" s="61" t="s">
        <v>10</v>
      </c>
      <c r="C5" s="62" t="s">
        <v>1190</v>
      </c>
      <c r="D5" s="62" t="s">
        <v>11</v>
      </c>
      <c r="E5" s="62" t="s">
        <v>12</v>
      </c>
      <c r="F5" s="63" t="s">
        <v>3</v>
      </c>
      <c r="H5" s="41" t="s">
        <v>1180</v>
      </c>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row>
    <row r="6" spans="2:110" ht="30" customHeight="1" x14ac:dyDescent="0.25">
      <c r="B6" s="64"/>
      <c r="C6" s="65">
        <v>0</v>
      </c>
      <c r="D6" s="66">
        <v>0</v>
      </c>
      <c r="E6" s="67">
        <f>ROUND(C6*D6,0)</f>
        <v>0</v>
      </c>
      <c r="F6" s="68">
        <v>0</v>
      </c>
      <c r="H6" s="59">
        <f>IF(F6=0,E6,F6)</f>
        <v>0</v>
      </c>
    </row>
    <row r="7" spans="2:110" ht="30" customHeight="1" x14ac:dyDescent="0.25">
      <c r="B7" s="69"/>
      <c r="C7" s="65">
        <v>0</v>
      </c>
      <c r="D7" s="70">
        <v>0</v>
      </c>
      <c r="E7" s="71">
        <f t="shared" ref="E7:E103" si="0">ROUND(C7*D7,0)</f>
        <v>0</v>
      </c>
      <c r="F7" s="72">
        <v>0</v>
      </c>
      <c r="H7" s="59">
        <f t="shared" ref="H7:H70" si="1">IF(F7=0,E7,F7)</f>
        <v>0</v>
      </c>
    </row>
    <row r="8" spans="2:110" ht="30" customHeight="1" x14ac:dyDescent="0.25">
      <c r="B8" s="69"/>
      <c r="C8" s="65">
        <v>0</v>
      </c>
      <c r="D8" s="70">
        <v>0</v>
      </c>
      <c r="E8" s="71">
        <f t="shared" si="0"/>
        <v>0</v>
      </c>
      <c r="F8" s="72">
        <v>0</v>
      </c>
      <c r="H8" s="59">
        <f t="shared" si="1"/>
        <v>0</v>
      </c>
    </row>
    <row r="9" spans="2:110" ht="30" customHeight="1" x14ac:dyDescent="0.25">
      <c r="B9" s="69"/>
      <c r="C9" s="65">
        <v>0</v>
      </c>
      <c r="D9" s="70">
        <v>0</v>
      </c>
      <c r="E9" s="71">
        <f t="shared" si="0"/>
        <v>0</v>
      </c>
      <c r="F9" s="72">
        <v>0</v>
      </c>
      <c r="H9" s="59">
        <f t="shared" si="1"/>
        <v>0</v>
      </c>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row>
    <row r="10" spans="2:110" ht="30" customHeight="1" x14ac:dyDescent="0.25">
      <c r="B10" s="69"/>
      <c r="C10" s="65">
        <v>0</v>
      </c>
      <c r="D10" s="70">
        <v>0</v>
      </c>
      <c r="E10" s="71">
        <f t="shared" si="0"/>
        <v>0</v>
      </c>
      <c r="F10" s="72">
        <v>0</v>
      </c>
      <c r="H10" s="59">
        <f t="shared" si="1"/>
        <v>0</v>
      </c>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row>
    <row r="11" spans="2:110" ht="30" customHeight="1" x14ac:dyDescent="0.25">
      <c r="B11" s="69"/>
      <c r="C11" s="65">
        <v>0</v>
      </c>
      <c r="D11" s="70">
        <v>0</v>
      </c>
      <c r="E11" s="74">
        <f t="shared" si="0"/>
        <v>0</v>
      </c>
      <c r="F11" s="72">
        <v>0</v>
      </c>
      <c r="H11" s="59">
        <f t="shared" si="1"/>
        <v>0</v>
      </c>
    </row>
    <row r="12" spans="2:110" ht="30" customHeight="1" x14ac:dyDescent="0.25">
      <c r="B12" s="69"/>
      <c r="C12" s="65">
        <v>0</v>
      </c>
      <c r="D12" s="70">
        <v>0</v>
      </c>
      <c r="E12" s="71">
        <f t="shared" si="0"/>
        <v>0</v>
      </c>
      <c r="F12" s="72">
        <v>0</v>
      </c>
      <c r="H12" s="59">
        <f t="shared" si="1"/>
        <v>0</v>
      </c>
    </row>
    <row r="13" spans="2:110" ht="30" customHeight="1" x14ac:dyDescent="0.25">
      <c r="B13" s="69"/>
      <c r="C13" s="65">
        <v>0</v>
      </c>
      <c r="D13" s="70">
        <v>0</v>
      </c>
      <c r="E13" s="71">
        <f t="shared" si="0"/>
        <v>0</v>
      </c>
      <c r="F13" s="72">
        <v>0</v>
      </c>
      <c r="H13" s="59">
        <f t="shared" si="1"/>
        <v>0</v>
      </c>
    </row>
    <row r="14" spans="2:110" ht="30" customHeight="1" x14ac:dyDescent="0.25">
      <c r="B14" s="69"/>
      <c r="C14" s="65">
        <v>0</v>
      </c>
      <c r="D14" s="70">
        <v>0</v>
      </c>
      <c r="E14" s="71">
        <f t="shared" si="0"/>
        <v>0</v>
      </c>
      <c r="F14" s="72">
        <v>0</v>
      </c>
      <c r="H14" s="59">
        <f t="shared" si="1"/>
        <v>0</v>
      </c>
    </row>
    <row r="15" spans="2:110" ht="30" customHeight="1" thickBot="1" x14ac:dyDescent="0.3">
      <c r="B15" s="69"/>
      <c r="C15" s="65">
        <v>0</v>
      </c>
      <c r="D15" s="70">
        <v>0</v>
      </c>
      <c r="E15" s="71">
        <f t="shared" si="0"/>
        <v>0</v>
      </c>
      <c r="F15" s="72">
        <v>0</v>
      </c>
      <c r="H15" s="59">
        <f t="shared" si="1"/>
        <v>0</v>
      </c>
    </row>
    <row r="16" spans="2:110" ht="30" hidden="1" customHeight="1" x14ac:dyDescent="0.25">
      <c r="B16" s="69"/>
      <c r="C16" s="65">
        <v>0</v>
      </c>
      <c r="D16" s="70">
        <v>0</v>
      </c>
      <c r="E16" s="71">
        <f t="shared" si="0"/>
        <v>0</v>
      </c>
      <c r="F16" s="72">
        <v>0</v>
      </c>
      <c r="H16" s="59">
        <f t="shared" si="1"/>
        <v>0</v>
      </c>
    </row>
    <row r="17" spans="2:8" ht="30" hidden="1" customHeight="1" x14ac:dyDescent="0.25">
      <c r="B17" s="69"/>
      <c r="C17" s="65">
        <v>0</v>
      </c>
      <c r="D17" s="70">
        <v>0</v>
      </c>
      <c r="E17" s="71">
        <f t="shared" si="0"/>
        <v>0</v>
      </c>
      <c r="F17" s="72">
        <v>0</v>
      </c>
      <c r="H17" s="59">
        <f t="shared" si="1"/>
        <v>0</v>
      </c>
    </row>
    <row r="18" spans="2:8" ht="30" hidden="1" customHeight="1" x14ac:dyDescent="0.25">
      <c r="B18" s="69"/>
      <c r="C18" s="65">
        <v>0</v>
      </c>
      <c r="D18" s="70">
        <v>0</v>
      </c>
      <c r="E18" s="71">
        <f t="shared" si="0"/>
        <v>0</v>
      </c>
      <c r="F18" s="72">
        <v>0</v>
      </c>
      <c r="H18" s="59">
        <f t="shared" si="1"/>
        <v>0</v>
      </c>
    </row>
    <row r="19" spans="2:8" ht="30" hidden="1" customHeight="1" x14ac:dyDescent="0.25">
      <c r="B19" s="69"/>
      <c r="C19" s="65">
        <v>0</v>
      </c>
      <c r="D19" s="70">
        <v>0</v>
      </c>
      <c r="E19" s="71">
        <f t="shared" si="0"/>
        <v>0</v>
      </c>
      <c r="F19" s="72">
        <v>0</v>
      </c>
      <c r="H19" s="59">
        <f t="shared" si="1"/>
        <v>0</v>
      </c>
    </row>
    <row r="20" spans="2:8" ht="30" hidden="1" customHeight="1" x14ac:dyDescent="0.25">
      <c r="B20" s="69"/>
      <c r="C20" s="65">
        <v>0</v>
      </c>
      <c r="D20" s="70">
        <v>0</v>
      </c>
      <c r="E20" s="71">
        <f t="shared" si="0"/>
        <v>0</v>
      </c>
      <c r="F20" s="72">
        <v>0</v>
      </c>
      <c r="H20" s="59">
        <f t="shared" si="1"/>
        <v>0</v>
      </c>
    </row>
    <row r="21" spans="2:8" ht="30" hidden="1" customHeight="1" x14ac:dyDescent="0.25">
      <c r="B21" s="69"/>
      <c r="C21" s="65">
        <v>0</v>
      </c>
      <c r="D21" s="70">
        <v>0</v>
      </c>
      <c r="E21" s="71">
        <f t="shared" si="0"/>
        <v>0</v>
      </c>
      <c r="F21" s="72">
        <v>0</v>
      </c>
      <c r="H21" s="59">
        <f t="shared" si="1"/>
        <v>0</v>
      </c>
    </row>
    <row r="22" spans="2:8" ht="30" hidden="1" customHeight="1" x14ac:dyDescent="0.25">
      <c r="B22" s="69"/>
      <c r="C22" s="65">
        <v>0</v>
      </c>
      <c r="D22" s="70">
        <v>0</v>
      </c>
      <c r="E22" s="71">
        <f t="shared" si="0"/>
        <v>0</v>
      </c>
      <c r="F22" s="72">
        <v>0</v>
      </c>
      <c r="H22" s="59">
        <f t="shared" si="1"/>
        <v>0</v>
      </c>
    </row>
    <row r="23" spans="2:8" ht="30" hidden="1" customHeight="1" x14ac:dyDescent="0.25">
      <c r="B23" s="69"/>
      <c r="C23" s="65">
        <v>0</v>
      </c>
      <c r="D23" s="70">
        <v>0</v>
      </c>
      <c r="E23" s="71">
        <f t="shared" si="0"/>
        <v>0</v>
      </c>
      <c r="F23" s="72">
        <v>0</v>
      </c>
      <c r="H23" s="59">
        <f t="shared" si="1"/>
        <v>0</v>
      </c>
    </row>
    <row r="24" spans="2:8" ht="30" hidden="1" customHeight="1" x14ac:dyDescent="0.25">
      <c r="B24" s="69"/>
      <c r="C24" s="65">
        <v>0</v>
      </c>
      <c r="D24" s="70">
        <v>0</v>
      </c>
      <c r="E24" s="71">
        <f t="shared" si="0"/>
        <v>0</v>
      </c>
      <c r="F24" s="72">
        <v>0</v>
      </c>
      <c r="H24" s="59">
        <f t="shared" si="1"/>
        <v>0</v>
      </c>
    </row>
    <row r="25" spans="2:8" ht="30" hidden="1" customHeight="1" x14ac:dyDescent="0.25">
      <c r="B25" s="69"/>
      <c r="C25" s="65">
        <v>0</v>
      </c>
      <c r="D25" s="70">
        <v>0</v>
      </c>
      <c r="E25" s="71">
        <f t="shared" si="0"/>
        <v>0</v>
      </c>
      <c r="F25" s="72">
        <v>0</v>
      </c>
      <c r="H25" s="59">
        <f t="shared" si="1"/>
        <v>0</v>
      </c>
    </row>
    <row r="26" spans="2:8" ht="30" hidden="1" customHeight="1" x14ac:dyDescent="0.25">
      <c r="B26" s="69"/>
      <c r="C26" s="65">
        <v>0</v>
      </c>
      <c r="D26" s="70">
        <v>0</v>
      </c>
      <c r="E26" s="71">
        <f t="shared" si="0"/>
        <v>0</v>
      </c>
      <c r="F26" s="72">
        <v>0</v>
      </c>
      <c r="H26" s="59">
        <f t="shared" si="1"/>
        <v>0</v>
      </c>
    </row>
    <row r="27" spans="2:8" ht="30" hidden="1" customHeight="1" x14ac:dyDescent="0.25">
      <c r="B27" s="69"/>
      <c r="C27" s="65">
        <v>0</v>
      </c>
      <c r="D27" s="70">
        <v>0</v>
      </c>
      <c r="E27" s="71">
        <f t="shared" si="0"/>
        <v>0</v>
      </c>
      <c r="F27" s="72">
        <v>0</v>
      </c>
      <c r="H27" s="59">
        <f t="shared" si="1"/>
        <v>0</v>
      </c>
    </row>
    <row r="28" spans="2:8" ht="30" hidden="1" customHeight="1" x14ac:dyDescent="0.25">
      <c r="B28" s="69"/>
      <c r="C28" s="65">
        <v>0</v>
      </c>
      <c r="D28" s="70">
        <v>0</v>
      </c>
      <c r="E28" s="71">
        <f t="shared" si="0"/>
        <v>0</v>
      </c>
      <c r="F28" s="72">
        <v>0</v>
      </c>
      <c r="H28" s="59">
        <f t="shared" si="1"/>
        <v>0</v>
      </c>
    </row>
    <row r="29" spans="2:8" ht="30" hidden="1" customHeight="1" x14ac:dyDescent="0.25">
      <c r="B29" s="69"/>
      <c r="C29" s="65">
        <v>0</v>
      </c>
      <c r="D29" s="70">
        <v>0</v>
      </c>
      <c r="E29" s="71">
        <f t="shared" si="0"/>
        <v>0</v>
      </c>
      <c r="F29" s="72">
        <v>0</v>
      </c>
      <c r="H29" s="59">
        <f t="shared" si="1"/>
        <v>0</v>
      </c>
    </row>
    <row r="30" spans="2:8" ht="30" hidden="1" customHeight="1" x14ac:dyDescent="0.25">
      <c r="B30" s="69"/>
      <c r="C30" s="65">
        <v>0</v>
      </c>
      <c r="D30" s="70">
        <v>0</v>
      </c>
      <c r="E30" s="71">
        <f t="shared" si="0"/>
        <v>0</v>
      </c>
      <c r="F30" s="72">
        <v>0</v>
      </c>
      <c r="H30" s="59">
        <f t="shared" si="1"/>
        <v>0</v>
      </c>
    </row>
    <row r="31" spans="2:8" ht="30" hidden="1" customHeight="1" x14ac:dyDescent="0.25">
      <c r="B31" s="69"/>
      <c r="C31" s="65">
        <v>0</v>
      </c>
      <c r="D31" s="70">
        <v>0</v>
      </c>
      <c r="E31" s="71">
        <f t="shared" si="0"/>
        <v>0</v>
      </c>
      <c r="F31" s="72">
        <v>0</v>
      </c>
      <c r="H31" s="59">
        <f t="shared" si="1"/>
        <v>0</v>
      </c>
    </row>
    <row r="32" spans="2:8" ht="30" hidden="1" customHeight="1" x14ac:dyDescent="0.25">
      <c r="B32" s="69"/>
      <c r="C32" s="65">
        <v>0</v>
      </c>
      <c r="D32" s="70">
        <v>0</v>
      </c>
      <c r="E32" s="71">
        <f t="shared" si="0"/>
        <v>0</v>
      </c>
      <c r="F32" s="72">
        <v>0</v>
      </c>
      <c r="H32" s="59">
        <f t="shared" si="1"/>
        <v>0</v>
      </c>
    </row>
    <row r="33" spans="2:8" ht="30" hidden="1" customHeight="1" x14ac:dyDescent="0.25">
      <c r="B33" s="69"/>
      <c r="C33" s="65">
        <v>0</v>
      </c>
      <c r="D33" s="70">
        <v>0</v>
      </c>
      <c r="E33" s="71">
        <f t="shared" si="0"/>
        <v>0</v>
      </c>
      <c r="F33" s="72">
        <v>0</v>
      </c>
      <c r="H33" s="59">
        <f t="shared" si="1"/>
        <v>0</v>
      </c>
    </row>
    <row r="34" spans="2:8" ht="30" hidden="1" customHeight="1" x14ac:dyDescent="0.25">
      <c r="B34" s="69"/>
      <c r="C34" s="65">
        <v>0</v>
      </c>
      <c r="D34" s="70">
        <v>0</v>
      </c>
      <c r="E34" s="71">
        <f t="shared" si="0"/>
        <v>0</v>
      </c>
      <c r="F34" s="72">
        <v>0</v>
      </c>
      <c r="H34" s="59">
        <f t="shared" si="1"/>
        <v>0</v>
      </c>
    </row>
    <row r="35" spans="2:8" ht="30" hidden="1" customHeight="1" x14ac:dyDescent="0.25">
      <c r="B35" s="69"/>
      <c r="C35" s="65">
        <v>0</v>
      </c>
      <c r="D35" s="70">
        <v>0</v>
      </c>
      <c r="E35" s="71">
        <f t="shared" si="0"/>
        <v>0</v>
      </c>
      <c r="F35" s="72">
        <v>0</v>
      </c>
      <c r="H35" s="59">
        <f t="shared" si="1"/>
        <v>0</v>
      </c>
    </row>
    <row r="36" spans="2:8" ht="30" hidden="1" customHeight="1" x14ac:dyDescent="0.25">
      <c r="B36" s="69"/>
      <c r="C36" s="65">
        <v>0</v>
      </c>
      <c r="D36" s="70">
        <v>0</v>
      </c>
      <c r="E36" s="71">
        <f t="shared" si="0"/>
        <v>0</v>
      </c>
      <c r="F36" s="72">
        <v>0</v>
      </c>
      <c r="H36" s="59">
        <f t="shared" si="1"/>
        <v>0</v>
      </c>
    </row>
    <row r="37" spans="2:8" ht="30" hidden="1" customHeight="1" x14ac:dyDescent="0.25">
      <c r="B37" s="69"/>
      <c r="C37" s="65">
        <v>0</v>
      </c>
      <c r="D37" s="70">
        <v>0</v>
      </c>
      <c r="E37" s="71">
        <f t="shared" si="0"/>
        <v>0</v>
      </c>
      <c r="F37" s="72">
        <v>0</v>
      </c>
      <c r="H37" s="59">
        <f t="shared" si="1"/>
        <v>0</v>
      </c>
    </row>
    <row r="38" spans="2:8" ht="30" hidden="1" customHeight="1" x14ac:dyDescent="0.25">
      <c r="B38" s="69"/>
      <c r="C38" s="65">
        <v>0</v>
      </c>
      <c r="D38" s="70">
        <v>0</v>
      </c>
      <c r="E38" s="71">
        <f t="shared" si="0"/>
        <v>0</v>
      </c>
      <c r="F38" s="72">
        <v>0</v>
      </c>
      <c r="H38" s="59">
        <f t="shared" si="1"/>
        <v>0</v>
      </c>
    </row>
    <row r="39" spans="2:8" ht="30" hidden="1" customHeight="1" x14ac:dyDescent="0.25">
      <c r="B39" s="69"/>
      <c r="C39" s="65">
        <v>0</v>
      </c>
      <c r="D39" s="70">
        <v>0</v>
      </c>
      <c r="E39" s="71">
        <f t="shared" si="0"/>
        <v>0</v>
      </c>
      <c r="F39" s="72">
        <v>0</v>
      </c>
      <c r="H39" s="59">
        <f t="shared" si="1"/>
        <v>0</v>
      </c>
    </row>
    <row r="40" spans="2:8" ht="30" hidden="1" customHeight="1" x14ac:dyDescent="0.25">
      <c r="B40" s="69"/>
      <c r="C40" s="65">
        <v>0</v>
      </c>
      <c r="D40" s="70">
        <v>0</v>
      </c>
      <c r="E40" s="71">
        <f t="shared" si="0"/>
        <v>0</v>
      </c>
      <c r="F40" s="72">
        <v>0</v>
      </c>
      <c r="H40" s="59">
        <f t="shared" si="1"/>
        <v>0</v>
      </c>
    </row>
    <row r="41" spans="2:8" ht="30" hidden="1" customHeight="1" x14ac:dyDescent="0.25">
      <c r="B41" s="69"/>
      <c r="C41" s="65">
        <v>0</v>
      </c>
      <c r="D41" s="70">
        <v>0</v>
      </c>
      <c r="E41" s="71">
        <f t="shared" si="0"/>
        <v>0</v>
      </c>
      <c r="F41" s="72">
        <v>0</v>
      </c>
      <c r="H41" s="59">
        <f t="shared" si="1"/>
        <v>0</v>
      </c>
    </row>
    <row r="42" spans="2:8" ht="30" hidden="1" customHeight="1" x14ac:dyDescent="0.25">
      <c r="B42" s="69"/>
      <c r="C42" s="65">
        <v>0</v>
      </c>
      <c r="D42" s="70">
        <v>0</v>
      </c>
      <c r="E42" s="71">
        <f t="shared" si="0"/>
        <v>0</v>
      </c>
      <c r="F42" s="72">
        <v>0</v>
      </c>
      <c r="H42" s="59">
        <f t="shared" si="1"/>
        <v>0</v>
      </c>
    </row>
    <row r="43" spans="2:8" ht="30" hidden="1" customHeight="1" x14ac:dyDescent="0.25">
      <c r="B43" s="69"/>
      <c r="C43" s="65">
        <v>0</v>
      </c>
      <c r="D43" s="70">
        <v>0</v>
      </c>
      <c r="E43" s="71">
        <f t="shared" si="0"/>
        <v>0</v>
      </c>
      <c r="F43" s="72">
        <v>0</v>
      </c>
      <c r="H43" s="59">
        <f t="shared" si="1"/>
        <v>0</v>
      </c>
    </row>
    <row r="44" spans="2:8" ht="30" hidden="1" customHeight="1" x14ac:dyDescent="0.25">
      <c r="B44" s="69"/>
      <c r="C44" s="65">
        <v>0</v>
      </c>
      <c r="D44" s="70">
        <v>0</v>
      </c>
      <c r="E44" s="71">
        <f t="shared" si="0"/>
        <v>0</v>
      </c>
      <c r="F44" s="72">
        <v>0</v>
      </c>
      <c r="H44" s="59">
        <f t="shared" si="1"/>
        <v>0</v>
      </c>
    </row>
    <row r="45" spans="2:8" ht="30" hidden="1" customHeight="1" x14ac:dyDescent="0.25">
      <c r="B45" s="69"/>
      <c r="C45" s="65">
        <v>0</v>
      </c>
      <c r="D45" s="70">
        <v>0</v>
      </c>
      <c r="E45" s="71">
        <f t="shared" si="0"/>
        <v>0</v>
      </c>
      <c r="F45" s="72">
        <v>0</v>
      </c>
      <c r="H45" s="59">
        <f t="shared" si="1"/>
        <v>0</v>
      </c>
    </row>
    <row r="46" spans="2:8" ht="30" hidden="1" customHeight="1" x14ac:dyDescent="0.25">
      <c r="B46" s="69"/>
      <c r="C46" s="65">
        <v>0</v>
      </c>
      <c r="D46" s="70">
        <v>0</v>
      </c>
      <c r="E46" s="71">
        <f t="shared" si="0"/>
        <v>0</v>
      </c>
      <c r="F46" s="72">
        <v>0</v>
      </c>
      <c r="H46" s="59">
        <f t="shared" si="1"/>
        <v>0</v>
      </c>
    </row>
    <row r="47" spans="2:8" ht="30" hidden="1" customHeight="1" x14ac:dyDescent="0.25">
      <c r="B47" s="69"/>
      <c r="C47" s="65">
        <v>0</v>
      </c>
      <c r="D47" s="70">
        <v>0</v>
      </c>
      <c r="E47" s="71">
        <f t="shared" si="0"/>
        <v>0</v>
      </c>
      <c r="F47" s="72">
        <v>0</v>
      </c>
      <c r="H47" s="59">
        <f t="shared" si="1"/>
        <v>0</v>
      </c>
    </row>
    <row r="48" spans="2:8" ht="30" hidden="1" customHeight="1" x14ac:dyDescent="0.25">
      <c r="B48" s="69"/>
      <c r="C48" s="65">
        <v>0</v>
      </c>
      <c r="D48" s="70">
        <v>0</v>
      </c>
      <c r="E48" s="71">
        <f t="shared" si="0"/>
        <v>0</v>
      </c>
      <c r="F48" s="72">
        <v>0</v>
      </c>
      <c r="H48" s="59">
        <f t="shared" si="1"/>
        <v>0</v>
      </c>
    </row>
    <row r="49" spans="2:8" ht="30" hidden="1" customHeight="1" x14ac:dyDescent="0.25">
      <c r="B49" s="69"/>
      <c r="C49" s="65">
        <v>0</v>
      </c>
      <c r="D49" s="70">
        <v>0</v>
      </c>
      <c r="E49" s="71">
        <f t="shared" si="0"/>
        <v>0</v>
      </c>
      <c r="F49" s="72">
        <v>0</v>
      </c>
      <c r="H49" s="59">
        <f t="shared" si="1"/>
        <v>0</v>
      </c>
    </row>
    <row r="50" spans="2:8" ht="30" hidden="1" customHeight="1" x14ac:dyDescent="0.25">
      <c r="B50" s="69"/>
      <c r="C50" s="65">
        <v>0</v>
      </c>
      <c r="D50" s="70">
        <v>0</v>
      </c>
      <c r="E50" s="71">
        <f t="shared" si="0"/>
        <v>0</v>
      </c>
      <c r="F50" s="72">
        <v>0</v>
      </c>
      <c r="H50" s="59">
        <f t="shared" si="1"/>
        <v>0</v>
      </c>
    </row>
    <row r="51" spans="2:8" ht="30" hidden="1" customHeight="1" x14ac:dyDescent="0.25">
      <c r="B51" s="69"/>
      <c r="C51" s="65">
        <v>0</v>
      </c>
      <c r="D51" s="70">
        <v>0</v>
      </c>
      <c r="E51" s="71">
        <f t="shared" si="0"/>
        <v>0</v>
      </c>
      <c r="F51" s="72">
        <v>0</v>
      </c>
      <c r="H51" s="59">
        <f t="shared" si="1"/>
        <v>0</v>
      </c>
    </row>
    <row r="52" spans="2:8" ht="30" hidden="1" customHeight="1" x14ac:dyDescent="0.25">
      <c r="B52" s="69"/>
      <c r="C52" s="65">
        <v>0</v>
      </c>
      <c r="D52" s="70">
        <v>0</v>
      </c>
      <c r="E52" s="71">
        <f t="shared" si="0"/>
        <v>0</v>
      </c>
      <c r="F52" s="72">
        <v>0</v>
      </c>
      <c r="H52" s="59">
        <f t="shared" si="1"/>
        <v>0</v>
      </c>
    </row>
    <row r="53" spans="2:8" ht="30" hidden="1" customHeight="1" x14ac:dyDescent="0.25">
      <c r="B53" s="69"/>
      <c r="C53" s="65">
        <v>0</v>
      </c>
      <c r="D53" s="70">
        <v>0</v>
      </c>
      <c r="E53" s="71">
        <f t="shared" si="0"/>
        <v>0</v>
      </c>
      <c r="F53" s="72">
        <v>0</v>
      </c>
      <c r="H53" s="59">
        <f t="shared" si="1"/>
        <v>0</v>
      </c>
    </row>
    <row r="54" spans="2:8" ht="30" hidden="1" customHeight="1" x14ac:dyDescent="0.25">
      <c r="B54" s="69"/>
      <c r="C54" s="65">
        <v>0</v>
      </c>
      <c r="D54" s="70">
        <v>0</v>
      </c>
      <c r="E54" s="71">
        <f t="shared" si="0"/>
        <v>0</v>
      </c>
      <c r="F54" s="72">
        <v>0</v>
      </c>
      <c r="H54" s="59">
        <f t="shared" si="1"/>
        <v>0</v>
      </c>
    </row>
    <row r="55" spans="2:8" ht="30" hidden="1" customHeight="1" x14ac:dyDescent="0.25">
      <c r="B55" s="69"/>
      <c r="C55" s="65">
        <v>0</v>
      </c>
      <c r="D55" s="70">
        <v>0</v>
      </c>
      <c r="E55" s="71">
        <f t="shared" si="0"/>
        <v>0</v>
      </c>
      <c r="F55" s="72">
        <v>0</v>
      </c>
      <c r="H55" s="59">
        <f t="shared" si="1"/>
        <v>0</v>
      </c>
    </row>
    <row r="56" spans="2:8" ht="30" hidden="1" customHeight="1" x14ac:dyDescent="0.25">
      <c r="B56" s="69"/>
      <c r="C56" s="65">
        <v>0</v>
      </c>
      <c r="D56" s="70">
        <v>0</v>
      </c>
      <c r="E56" s="71">
        <f t="shared" si="0"/>
        <v>0</v>
      </c>
      <c r="F56" s="72">
        <v>0</v>
      </c>
      <c r="H56" s="59">
        <f t="shared" si="1"/>
        <v>0</v>
      </c>
    </row>
    <row r="57" spans="2:8" ht="30" hidden="1" customHeight="1" x14ac:dyDescent="0.25">
      <c r="B57" s="69"/>
      <c r="C57" s="65">
        <v>0</v>
      </c>
      <c r="D57" s="70">
        <v>0</v>
      </c>
      <c r="E57" s="71">
        <f t="shared" si="0"/>
        <v>0</v>
      </c>
      <c r="F57" s="72">
        <v>0</v>
      </c>
      <c r="H57" s="59">
        <f t="shared" si="1"/>
        <v>0</v>
      </c>
    </row>
    <row r="58" spans="2:8" ht="30" hidden="1" customHeight="1" x14ac:dyDescent="0.25">
      <c r="B58" s="69"/>
      <c r="C58" s="65">
        <v>0</v>
      </c>
      <c r="D58" s="70">
        <v>0</v>
      </c>
      <c r="E58" s="71">
        <f t="shared" si="0"/>
        <v>0</v>
      </c>
      <c r="F58" s="72">
        <v>0</v>
      </c>
      <c r="H58" s="59">
        <f t="shared" si="1"/>
        <v>0</v>
      </c>
    </row>
    <row r="59" spans="2:8" ht="30" hidden="1" customHeight="1" x14ac:dyDescent="0.25">
      <c r="B59" s="69"/>
      <c r="C59" s="65">
        <v>0</v>
      </c>
      <c r="D59" s="70">
        <v>0</v>
      </c>
      <c r="E59" s="71">
        <f t="shared" si="0"/>
        <v>0</v>
      </c>
      <c r="F59" s="72">
        <v>0</v>
      </c>
      <c r="H59" s="59">
        <f t="shared" si="1"/>
        <v>0</v>
      </c>
    </row>
    <row r="60" spans="2:8" ht="30" hidden="1" customHeight="1" x14ac:dyDescent="0.25">
      <c r="B60" s="69"/>
      <c r="C60" s="65">
        <v>0</v>
      </c>
      <c r="D60" s="70">
        <v>0</v>
      </c>
      <c r="E60" s="71">
        <f t="shared" si="0"/>
        <v>0</v>
      </c>
      <c r="F60" s="72">
        <v>0</v>
      </c>
      <c r="H60" s="59">
        <f t="shared" si="1"/>
        <v>0</v>
      </c>
    </row>
    <row r="61" spans="2:8" ht="30" hidden="1" customHeight="1" x14ac:dyDescent="0.25">
      <c r="B61" s="69"/>
      <c r="C61" s="65">
        <v>0</v>
      </c>
      <c r="D61" s="70">
        <v>0</v>
      </c>
      <c r="E61" s="71">
        <f t="shared" si="0"/>
        <v>0</v>
      </c>
      <c r="F61" s="72">
        <v>0</v>
      </c>
      <c r="H61" s="59">
        <f t="shared" si="1"/>
        <v>0</v>
      </c>
    </row>
    <row r="62" spans="2:8" ht="30" hidden="1" customHeight="1" x14ac:dyDescent="0.25">
      <c r="B62" s="69"/>
      <c r="C62" s="65">
        <v>0</v>
      </c>
      <c r="D62" s="70">
        <v>0</v>
      </c>
      <c r="E62" s="71">
        <f t="shared" si="0"/>
        <v>0</v>
      </c>
      <c r="F62" s="72">
        <v>0</v>
      </c>
      <c r="H62" s="59">
        <f t="shared" si="1"/>
        <v>0</v>
      </c>
    </row>
    <row r="63" spans="2:8" ht="30" hidden="1" customHeight="1" x14ac:dyDescent="0.25">
      <c r="B63" s="69"/>
      <c r="C63" s="65">
        <v>0</v>
      </c>
      <c r="D63" s="70">
        <v>0</v>
      </c>
      <c r="E63" s="71">
        <f t="shared" si="0"/>
        <v>0</v>
      </c>
      <c r="F63" s="72">
        <v>0</v>
      </c>
      <c r="H63" s="59">
        <f t="shared" si="1"/>
        <v>0</v>
      </c>
    </row>
    <row r="64" spans="2:8" ht="30" hidden="1" customHeight="1" x14ac:dyDescent="0.25">
      <c r="B64" s="69"/>
      <c r="C64" s="65">
        <v>0</v>
      </c>
      <c r="D64" s="70">
        <v>0</v>
      </c>
      <c r="E64" s="71">
        <f t="shared" si="0"/>
        <v>0</v>
      </c>
      <c r="F64" s="72">
        <v>0</v>
      </c>
      <c r="H64" s="59">
        <f t="shared" si="1"/>
        <v>0</v>
      </c>
    </row>
    <row r="65" spans="2:8" ht="30" hidden="1" customHeight="1" x14ac:dyDescent="0.25">
      <c r="B65" s="69"/>
      <c r="C65" s="65">
        <v>0</v>
      </c>
      <c r="D65" s="70">
        <v>0</v>
      </c>
      <c r="E65" s="71">
        <f t="shared" si="0"/>
        <v>0</v>
      </c>
      <c r="F65" s="72">
        <v>0</v>
      </c>
      <c r="H65" s="59">
        <f t="shared" si="1"/>
        <v>0</v>
      </c>
    </row>
    <row r="66" spans="2:8" ht="30" hidden="1" customHeight="1" x14ac:dyDescent="0.25">
      <c r="B66" s="69"/>
      <c r="C66" s="65">
        <v>0</v>
      </c>
      <c r="D66" s="70">
        <v>0</v>
      </c>
      <c r="E66" s="71">
        <f t="shared" si="0"/>
        <v>0</v>
      </c>
      <c r="F66" s="72">
        <v>0</v>
      </c>
      <c r="H66" s="59">
        <f t="shared" si="1"/>
        <v>0</v>
      </c>
    </row>
    <row r="67" spans="2:8" ht="30" hidden="1" customHeight="1" x14ac:dyDescent="0.25">
      <c r="B67" s="69"/>
      <c r="C67" s="65">
        <v>0</v>
      </c>
      <c r="D67" s="70">
        <v>0</v>
      </c>
      <c r="E67" s="71">
        <f t="shared" si="0"/>
        <v>0</v>
      </c>
      <c r="F67" s="72">
        <v>0</v>
      </c>
      <c r="H67" s="59">
        <f t="shared" si="1"/>
        <v>0</v>
      </c>
    </row>
    <row r="68" spans="2:8" ht="30" hidden="1" customHeight="1" x14ac:dyDescent="0.25">
      <c r="B68" s="69"/>
      <c r="C68" s="65">
        <v>0</v>
      </c>
      <c r="D68" s="70">
        <v>0</v>
      </c>
      <c r="E68" s="71">
        <f t="shared" si="0"/>
        <v>0</v>
      </c>
      <c r="F68" s="72">
        <v>0</v>
      </c>
      <c r="H68" s="59">
        <f t="shared" si="1"/>
        <v>0</v>
      </c>
    </row>
    <row r="69" spans="2:8" ht="30" hidden="1" customHeight="1" x14ac:dyDescent="0.25">
      <c r="B69" s="69"/>
      <c r="C69" s="65">
        <v>0</v>
      </c>
      <c r="D69" s="70">
        <v>0</v>
      </c>
      <c r="E69" s="71">
        <f t="shared" si="0"/>
        <v>0</v>
      </c>
      <c r="F69" s="72">
        <v>0</v>
      </c>
      <c r="H69" s="59">
        <f t="shared" si="1"/>
        <v>0</v>
      </c>
    </row>
    <row r="70" spans="2:8" ht="30" hidden="1" customHeight="1" x14ac:dyDescent="0.25">
      <c r="B70" s="69"/>
      <c r="C70" s="65">
        <v>0</v>
      </c>
      <c r="D70" s="70">
        <v>0</v>
      </c>
      <c r="E70" s="71">
        <f t="shared" si="0"/>
        <v>0</v>
      </c>
      <c r="F70" s="72">
        <v>0</v>
      </c>
      <c r="H70" s="59">
        <f t="shared" si="1"/>
        <v>0</v>
      </c>
    </row>
    <row r="71" spans="2:8" ht="30" hidden="1" customHeight="1" x14ac:dyDescent="0.25">
      <c r="B71" s="69"/>
      <c r="C71" s="65">
        <v>0</v>
      </c>
      <c r="D71" s="70">
        <v>0</v>
      </c>
      <c r="E71" s="71">
        <f t="shared" si="0"/>
        <v>0</v>
      </c>
      <c r="F71" s="72">
        <v>0</v>
      </c>
      <c r="H71" s="59">
        <f t="shared" ref="H71:H103" si="2">IF(F71=0,E71,F71)</f>
        <v>0</v>
      </c>
    </row>
    <row r="72" spans="2:8" ht="30" hidden="1" customHeight="1" x14ac:dyDescent="0.25">
      <c r="B72" s="69"/>
      <c r="C72" s="65">
        <v>0</v>
      </c>
      <c r="D72" s="70">
        <v>0</v>
      </c>
      <c r="E72" s="71">
        <f t="shared" si="0"/>
        <v>0</v>
      </c>
      <c r="F72" s="72">
        <v>0</v>
      </c>
      <c r="H72" s="59">
        <f t="shared" si="2"/>
        <v>0</v>
      </c>
    </row>
    <row r="73" spans="2:8" ht="30" hidden="1" customHeight="1" x14ac:dyDescent="0.25">
      <c r="B73" s="69"/>
      <c r="C73" s="65">
        <v>0</v>
      </c>
      <c r="D73" s="70">
        <v>0</v>
      </c>
      <c r="E73" s="71">
        <f t="shared" si="0"/>
        <v>0</v>
      </c>
      <c r="F73" s="72">
        <v>0</v>
      </c>
      <c r="H73" s="59">
        <f t="shared" si="2"/>
        <v>0</v>
      </c>
    </row>
    <row r="74" spans="2:8" ht="30" hidden="1" customHeight="1" x14ac:dyDescent="0.25">
      <c r="B74" s="69"/>
      <c r="C74" s="65">
        <v>0</v>
      </c>
      <c r="D74" s="70">
        <v>0</v>
      </c>
      <c r="E74" s="71">
        <f t="shared" si="0"/>
        <v>0</v>
      </c>
      <c r="F74" s="72">
        <v>0</v>
      </c>
      <c r="H74" s="59">
        <f t="shared" si="2"/>
        <v>0</v>
      </c>
    </row>
    <row r="75" spans="2:8" ht="30" hidden="1" customHeight="1" x14ac:dyDescent="0.25">
      <c r="B75" s="69"/>
      <c r="C75" s="65">
        <v>0</v>
      </c>
      <c r="D75" s="70">
        <v>0</v>
      </c>
      <c r="E75" s="71">
        <f t="shared" si="0"/>
        <v>0</v>
      </c>
      <c r="F75" s="72">
        <v>0</v>
      </c>
      <c r="H75" s="59">
        <f t="shared" si="2"/>
        <v>0</v>
      </c>
    </row>
    <row r="76" spans="2:8" ht="30" hidden="1" customHeight="1" x14ac:dyDescent="0.25">
      <c r="B76" s="69"/>
      <c r="C76" s="65">
        <v>0</v>
      </c>
      <c r="D76" s="70">
        <v>0</v>
      </c>
      <c r="E76" s="71">
        <f t="shared" si="0"/>
        <v>0</v>
      </c>
      <c r="F76" s="72">
        <v>0</v>
      </c>
      <c r="H76" s="59">
        <f t="shared" si="2"/>
        <v>0</v>
      </c>
    </row>
    <row r="77" spans="2:8" ht="30" hidden="1" customHeight="1" x14ac:dyDescent="0.25">
      <c r="B77" s="69"/>
      <c r="C77" s="65">
        <v>0</v>
      </c>
      <c r="D77" s="70">
        <v>0</v>
      </c>
      <c r="E77" s="71">
        <f t="shared" si="0"/>
        <v>0</v>
      </c>
      <c r="F77" s="72">
        <v>0</v>
      </c>
      <c r="H77" s="59">
        <f t="shared" si="2"/>
        <v>0</v>
      </c>
    </row>
    <row r="78" spans="2:8" ht="30" hidden="1" customHeight="1" x14ac:dyDescent="0.25">
      <c r="B78" s="69"/>
      <c r="C78" s="65">
        <v>0</v>
      </c>
      <c r="D78" s="70">
        <v>0</v>
      </c>
      <c r="E78" s="71">
        <f t="shared" si="0"/>
        <v>0</v>
      </c>
      <c r="F78" s="72">
        <v>0</v>
      </c>
      <c r="H78" s="59">
        <f t="shared" si="2"/>
        <v>0</v>
      </c>
    </row>
    <row r="79" spans="2:8" ht="30" hidden="1" customHeight="1" x14ac:dyDescent="0.25">
      <c r="B79" s="69"/>
      <c r="C79" s="65">
        <v>0</v>
      </c>
      <c r="D79" s="70">
        <v>0</v>
      </c>
      <c r="E79" s="71">
        <f t="shared" si="0"/>
        <v>0</v>
      </c>
      <c r="F79" s="72">
        <v>0</v>
      </c>
      <c r="H79" s="59">
        <f t="shared" si="2"/>
        <v>0</v>
      </c>
    </row>
    <row r="80" spans="2:8" ht="30" hidden="1" customHeight="1" x14ac:dyDescent="0.25">
      <c r="B80" s="69"/>
      <c r="C80" s="65">
        <v>0</v>
      </c>
      <c r="D80" s="70">
        <v>0</v>
      </c>
      <c r="E80" s="71">
        <f t="shared" si="0"/>
        <v>0</v>
      </c>
      <c r="F80" s="72">
        <v>0</v>
      </c>
      <c r="H80" s="59">
        <f t="shared" si="2"/>
        <v>0</v>
      </c>
    </row>
    <row r="81" spans="2:8" ht="30" hidden="1" customHeight="1" x14ac:dyDescent="0.25">
      <c r="B81" s="69"/>
      <c r="C81" s="65">
        <v>0</v>
      </c>
      <c r="D81" s="70">
        <v>0</v>
      </c>
      <c r="E81" s="71">
        <f t="shared" si="0"/>
        <v>0</v>
      </c>
      <c r="F81" s="72">
        <v>0</v>
      </c>
      <c r="H81" s="59">
        <f t="shared" si="2"/>
        <v>0</v>
      </c>
    </row>
    <row r="82" spans="2:8" ht="30" hidden="1" customHeight="1" x14ac:dyDescent="0.25">
      <c r="B82" s="69"/>
      <c r="C82" s="65">
        <v>0</v>
      </c>
      <c r="D82" s="70">
        <v>0</v>
      </c>
      <c r="E82" s="71">
        <f t="shared" si="0"/>
        <v>0</v>
      </c>
      <c r="F82" s="72">
        <v>0</v>
      </c>
      <c r="H82" s="59">
        <f t="shared" si="2"/>
        <v>0</v>
      </c>
    </row>
    <row r="83" spans="2:8" ht="30" hidden="1" customHeight="1" x14ac:dyDescent="0.25">
      <c r="B83" s="69"/>
      <c r="C83" s="65">
        <v>0</v>
      </c>
      <c r="D83" s="70">
        <v>0</v>
      </c>
      <c r="E83" s="71">
        <f t="shared" si="0"/>
        <v>0</v>
      </c>
      <c r="F83" s="72">
        <v>0</v>
      </c>
      <c r="H83" s="59">
        <f t="shared" si="2"/>
        <v>0</v>
      </c>
    </row>
    <row r="84" spans="2:8" ht="30" hidden="1" customHeight="1" x14ac:dyDescent="0.25">
      <c r="B84" s="69"/>
      <c r="C84" s="65">
        <v>0</v>
      </c>
      <c r="D84" s="70">
        <v>0</v>
      </c>
      <c r="E84" s="71">
        <f t="shared" si="0"/>
        <v>0</v>
      </c>
      <c r="F84" s="72">
        <v>0</v>
      </c>
      <c r="H84" s="59">
        <f t="shared" si="2"/>
        <v>0</v>
      </c>
    </row>
    <row r="85" spans="2:8" ht="30" hidden="1" customHeight="1" x14ac:dyDescent="0.25">
      <c r="B85" s="69"/>
      <c r="C85" s="65">
        <v>0</v>
      </c>
      <c r="D85" s="70">
        <v>0</v>
      </c>
      <c r="E85" s="71">
        <f t="shared" si="0"/>
        <v>0</v>
      </c>
      <c r="F85" s="72">
        <v>0</v>
      </c>
      <c r="H85" s="59">
        <f t="shared" si="2"/>
        <v>0</v>
      </c>
    </row>
    <row r="86" spans="2:8" ht="30" hidden="1" customHeight="1" x14ac:dyDescent="0.25">
      <c r="B86" s="69"/>
      <c r="C86" s="65">
        <v>0</v>
      </c>
      <c r="D86" s="70">
        <v>0</v>
      </c>
      <c r="E86" s="71">
        <f t="shared" si="0"/>
        <v>0</v>
      </c>
      <c r="F86" s="72">
        <v>0</v>
      </c>
      <c r="H86" s="59">
        <f t="shared" si="2"/>
        <v>0</v>
      </c>
    </row>
    <row r="87" spans="2:8" ht="30" hidden="1" customHeight="1" x14ac:dyDescent="0.25">
      <c r="B87" s="69"/>
      <c r="C87" s="65">
        <v>0</v>
      </c>
      <c r="D87" s="70">
        <v>0</v>
      </c>
      <c r="E87" s="71">
        <f t="shared" si="0"/>
        <v>0</v>
      </c>
      <c r="F87" s="72">
        <v>0</v>
      </c>
      <c r="H87" s="59">
        <f t="shared" si="2"/>
        <v>0</v>
      </c>
    </row>
    <row r="88" spans="2:8" ht="30" hidden="1" customHeight="1" x14ac:dyDescent="0.25">
      <c r="B88" s="69"/>
      <c r="C88" s="65">
        <v>0</v>
      </c>
      <c r="D88" s="70">
        <v>0</v>
      </c>
      <c r="E88" s="71">
        <f t="shared" si="0"/>
        <v>0</v>
      </c>
      <c r="F88" s="72">
        <v>0</v>
      </c>
      <c r="H88" s="59">
        <f t="shared" si="2"/>
        <v>0</v>
      </c>
    </row>
    <row r="89" spans="2:8" ht="30" hidden="1" customHeight="1" x14ac:dyDescent="0.25">
      <c r="B89" s="69"/>
      <c r="C89" s="65">
        <v>0</v>
      </c>
      <c r="D89" s="70">
        <v>0</v>
      </c>
      <c r="E89" s="71">
        <f t="shared" si="0"/>
        <v>0</v>
      </c>
      <c r="F89" s="72">
        <v>0</v>
      </c>
      <c r="H89" s="59">
        <f t="shared" si="2"/>
        <v>0</v>
      </c>
    </row>
    <row r="90" spans="2:8" ht="30" hidden="1" customHeight="1" x14ac:dyDescent="0.25">
      <c r="B90" s="69"/>
      <c r="C90" s="65">
        <v>0</v>
      </c>
      <c r="D90" s="70">
        <v>0</v>
      </c>
      <c r="E90" s="71">
        <f t="shared" si="0"/>
        <v>0</v>
      </c>
      <c r="F90" s="72">
        <v>0</v>
      </c>
      <c r="H90" s="59">
        <f t="shared" si="2"/>
        <v>0</v>
      </c>
    </row>
    <row r="91" spans="2:8" ht="30" hidden="1" customHeight="1" x14ac:dyDescent="0.25">
      <c r="B91" s="69"/>
      <c r="C91" s="65">
        <v>0</v>
      </c>
      <c r="D91" s="70">
        <v>0</v>
      </c>
      <c r="E91" s="71">
        <f t="shared" si="0"/>
        <v>0</v>
      </c>
      <c r="F91" s="72">
        <v>0</v>
      </c>
      <c r="H91" s="59">
        <f t="shared" si="2"/>
        <v>0</v>
      </c>
    </row>
    <row r="92" spans="2:8" ht="30" hidden="1" customHeight="1" x14ac:dyDescent="0.25">
      <c r="B92" s="69"/>
      <c r="C92" s="65">
        <v>0</v>
      </c>
      <c r="D92" s="70">
        <v>0</v>
      </c>
      <c r="E92" s="71">
        <f t="shared" si="0"/>
        <v>0</v>
      </c>
      <c r="F92" s="72">
        <v>0</v>
      </c>
      <c r="H92" s="59">
        <f t="shared" si="2"/>
        <v>0</v>
      </c>
    </row>
    <row r="93" spans="2:8" ht="30" hidden="1" customHeight="1" x14ac:dyDescent="0.25">
      <c r="B93" s="69"/>
      <c r="C93" s="65">
        <v>0</v>
      </c>
      <c r="D93" s="70">
        <v>0</v>
      </c>
      <c r="E93" s="71">
        <f t="shared" si="0"/>
        <v>0</v>
      </c>
      <c r="F93" s="72">
        <v>0</v>
      </c>
      <c r="H93" s="59">
        <f t="shared" si="2"/>
        <v>0</v>
      </c>
    </row>
    <row r="94" spans="2:8" ht="30" hidden="1" customHeight="1" x14ac:dyDescent="0.25">
      <c r="B94" s="69"/>
      <c r="C94" s="65">
        <v>0</v>
      </c>
      <c r="D94" s="70">
        <v>0</v>
      </c>
      <c r="E94" s="71">
        <f t="shared" si="0"/>
        <v>0</v>
      </c>
      <c r="F94" s="72">
        <v>0</v>
      </c>
      <c r="H94" s="59">
        <f t="shared" si="2"/>
        <v>0</v>
      </c>
    </row>
    <row r="95" spans="2:8" ht="30" hidden="1" customHeight="1" x14ac:dyDescent="0.25">
      <c r="B95" s="69"/>
      <c r="C95" s="65">
        <v>0</v>
      </c>
      <c r="D95" s="70">
        <v>0</v>
      </c>
      <c r="E95" s="71">
        <f t="shared" si="0"/>
        <v>0</v>
      </c>
      <c r="F95" s="72">
        <v>0</v>
      </c>
      <c r="H95" s="59">
        <f t="shared" si="2"/>
        <v>0</v>
      </c>
    </row>
    <row r="96" spans="2:8" ht="30" hidden="1" customHeight="1" x14ac:dyDescent="0.25">
      <c r="B96" s="69"/>
      <c r="C96" s="65">
        <v>0</v>
      </c>
      <c r="D96" s="70">
        <v>0</v>
      </c>
      <c r="E96" s="71">
        <f t="shared" si="0"/>
        <v>0</v>
      </c>
      <c r="F96" s="72">
        <v>0</v>
      </c>
      <c r="H96" s="59">
        <f t="shared" si="2"/>
        <v>0</v>
      </c>
    </row>
    <row r="97" spans="2:110" ht="30" hidden="1" customHeight="1" x14ac:dyDescent="0.25">
      <c r="B97" s="69"/>
      <c r="C97" s="65">
        <v>0</v>
      </c>
      <c r="D97" s="70">
        <v>0</v>
      </c>
      <c r="E97" s="71">
        <f t="shared" si="0"/>
        <v>0</v>
      </c>
      <c r="F97" s="72">
        <v>0</v>
      </c>
      <c r="H97" s="59">
        <f t="shared" si="2"/>
        <v>0</v>
      </c>
    </row>
    <row r="98" spans="2:110" ht="30" hidden="1" customHeight="1" x14ac:dyDescent="0.25">
      <c r="B98" s="69"/>
      <c r="C98" s="65">
        <v>0</v>
      </c>
      <c r="D98" s="70">
        <v>0</v>
      </c>
      <c r="E98" s="71">
        <f t="shared" si="0"/>
        <v>0</v>
      </c>
      <c r="F98" s="72">
        <v>0</v>
      </c>
      <c r="H98" s="59">
        <f t="shared" si="2"/>
        <v>0</v>
      </c>
    </row>
    <row r="99" spans="2:110" ht="30" hidden="1" customHeight="1" x14ac:dyDescent="0.25">
      <c r="B99" s="69"/>
      <c r="C99" s="65">
        <v>0</v>
      </c>
      <c r="D99" s="70">
        <v>0</v>
      </c>
      <c r="E99" s="71">
        <f t="shared" si="0"/>
        <v>0</v>
      </c>
      <c r="F99" s="72">
        <v>0</v>
      </c>
      <c r="H99" s="59">
        <f t="shared" si="2"/>
        <v>0</v>
      </c>
    </row>
    <row r="100" spans="2:110" ht="30" hidden="1" customHeight="1" x14ac:dyDescent="0.25">
      <c r="B100" s="69"/>
      <c r="C100" s="65">
        <v>0</v>
      </c>
      <c r="D100" s="70">
        <v>0</v>
      </c>
      <c r="E100" s="71">
        <f t="shared" si="0"/>
        <v>0</v>
      </c>
      <c r="F100" s="72">
        <v>0</v>
      </c>
      <c r="H100" s="59">
        <f t="shared" si="2"/>
        <v>0</v>
      </c>
    </row>
    <row r="101" spans="2:110" ht="30" hidden="1" customHeight="1" x14ac:dyDescent="0.25">
      <c r="B101" s="69"/>
      <c r="C101" s="65">
        <v>0</v>
      </c>
      <c r="D101" s="70">
        <v>0</v>
      </c>
      <c r="E101" s="71">
        <f t="shared" si="0"/>
        <v>0</v>
      </c>
      <c r="F101" s="72">
        <v>0</v>
      </c>
      <c r="H101" s="59">
        <f t="shared" si="2"/>
        <v>0</v>
      </c>
    </row>
    <row r="102" spans="2:110" ht="30" hidden="1" customHeight="1" x14ac:dyDescent="0.25">
      <c r="B102" s="69"/>
      <c r="C102" s="65">
        <v>0</v>
      </c>
      <c r="D102" s="70">
        <v>0</v>
      </c>
      <c r="E102" s="71">
        <f t="shared" si="0"/>
        <v>0</v>
      </c>
      <c r="F102" s="72">
        <v>0</v>
      </c>
      <c r="H102" s="59">
        <f t="shared" si="2"/>
        <v>0</v>
      </c>
    </row>
    <row r="103" spans="2:110" ht="30" hidden="1" customHeight="1" thickBot="1" x14ac:dyDescent="0.3">
      <c r="B103" s="69"/>
      <c r="C103" s="65">
        <v>0</v>
      </c>
      <c r="D103" s="70">
        <v>0</v>
      </c>
      <c r="E103" s="71">
        <f t="shared" si="0"/>
        <v>0</v>
      </c>
      <c r="F103" s="72">
        <v>0</v>
      </c>
      <c r="H103" s="59">
        <f t="shared" si="2"/>
        <v>0</v>
      </c>
    </row>
    <row r="104" spans="2:110" ht="30" customHeight="1" thickBot="1" x14ac:dyDescent="0.3">
      <c r="B104" s="166" t="s">
        <v>13</v>
      </c>
      <c r="C104" s="167"/>
      <c r="D104" s="167"/>
      <c r="E104" s="172"/>
      <c r="F104" s="75">
        <f>SUM(H6:H103)</f>
        <v>0</v>
      </c>
    </row>
    <row r="105" spans="2:110" ht="30" customHeight="1" thickBot="1" x14ac:dyDescent="0.3">
      <c r="B105" s="76"/>
      <c r="C105" s="77"/>
      <c r="D105" s="77"/>
      <c r="E105" s="77"/>
      <c r="F105" s="78"/>
    </row>
    <row r="106" spans="2:110" ht="30" customHeight="1" thickBot="1" x14ac:dyDescent="0.4">
      <c r="B106" s="173" t="s">
        <v>14</v>
      </c>
      <c r="C106" s="174"/>
      <c r="D106" s="174"/>
      <c r="E106" s="174"/>
      <c r="F106" s="175"/>
    </row>
    <row r="107" spans="2:110" s="41" customFormat="1" ht="30" customHeight="1" thickBot="1" x14ac:dyDescent="0.3">
      <c r="B107" s="61" t="s">
        <v>10</v>
      </c>
      <c r="C107" s="62" t="s">
        <v>15</v>
      </c>
      <c r="D107" s="62" t="s">
        <v>16</v>
      </c>
      <c r="E107" s="62" t="s">
        <v>17</v>
      </c>
      <c r="F107" s="63" t="s">
        <v>3</v>
      </c>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c r="BJ107" s="38"/>
      <c r="BK107" s="38"/>
      <c r="BL107" s="38"/>
      <c r="BM107" s="38"/>
      <c r="BN107" s="38"/>
      <c r="BO107" s="38"/>
      <c r="BP107" s="38"/>
      <c r="BQ107" s="38"/>
      <c r="BR107" s="38"/>
      <c r="BS107" s="38"/>
      <c r="BT107" s="38"/>
      <c r="BU107" s="38"/>
      <c r="BV107" s="38"/>
      <c r="BW107" s="38"/>
      <c r="BX107" s="38"/>
      <c r="BY107" s="38"/>
      <c r="BZ107" s="38"/>
      <c r="CA107" s="38"/>
      <c r="CB107" s="38"/>
      <c r="CC107" s="38"/>
      <c r="CD107" s="38"/>
      <c r="CE107" s="38"/>
      <c r="CF107" s="38"/>
      <c r="CG107" s="38"/>
      <c r="CH107" s="38"/>
      <c r="CI107" s="38"/>
      <c r="CJ107" s="38"/>
      <c r="CK107" s="38"/>
      <c r="CL107" s="38"/>
      <c r="CM107" s="38"/>
      <c r="CN107" s="38"/>
      <c r="CO107" s="38"/>
      <c r="CP107" s="38"/>
      <c r="CQ107" s="38"/>
      <c r="CR107" s="38"/>
      <c r="CS107" s="38"/>
      <c r="CT107" s="38"/>
      <c r="CU107" s="38"/>
      <c r="CV107" s="38"/>
      <c r="CW107" s="38"/>
      <c r="CX107" s="38"/>
      <c r="CY107" s="38"/>
      <c r="CZ107" s="38"/>
      <c r="DA107" s="38"/>
      <c r="DB107" s="38"/>
      <c r="DC107" s="38"/>
      <c r="DD107" s="38"/>
      <c r="DE107" s="38"/>
      <c r="DF107" s="38"/>
    </row>
    <row r="108" spans="2:110" ht="30" customHeight="1" x14ac:dyDescent="0.25">
      <c r="B108" s="69"/>
      <c r="C108" s="65">
        <v>0</v>
      </c>
      <c r="D108" s="66">
        <v>0</v>
      </c>
      <c r="E108" s="67">
        <f>ROUND(C108*D108,0)</f>
        <v>0</v>
      </c>
      <c r="F108" s="72">
        <v>0</v>
      </c>
      <c r="H108" s="59">
        <f t="shared" ref="H108:H171" si="3">IF(F108=0,E108,F108)</f>
        <v>0</v>
      </c>
    </row>
    <row r="109" spans="2:110" ht="30" customHeight="1" x14ac:dyDescent="0.25">
      <c r="B109" s="69"/>
      <c r="C109" s="65">
        <v>0</v>
      </c>
      <c r="D109" s="70">
        <v>0</v>
      </c>
      <c r="E109" s="71">
        <f t="shared" ref="E109:E172" si="4">ROUND(C109*D109,0)</f>
        <v>0</v>
      </c>
      <c r="F109" s="72">
        <v>0</v>
      </c>
      <c r="H109" s="59">
        <f t="shared" si="3"/>
        <v>0</v>
      </c>
    </row>
    <row r="110" spans="2:110" ht="30" customHeight="1" x14ac:dyDescent="0.25">
      <c r="B110" s="69"/>
      <c r="C110" s="65">
        <v>0</v>
      </c>
      <c r="D110" s="70">
        <v>0</v>
      </c>
      <c r="E110" s="71">
        <f t="shared" si="4"/>
        <v>0</v>
      </c>
      <c r="F110" s="72">
        <v>0</v>
      </c>
      <c r="H110" s="59">
        <f t="shared" si="3"/>
        <v>0</v>
      </c>
    </row>
    <row r="111" spans="2:110" ht="30" customHeight="1" x14ac:dyDescent="0.25">
      <c r="B111" s="69"/>
      <c r="C111" s="65">
        <v>0</v>
      </c>
      <c r="D111" s="70">
        <v>0</v>
      </c>
      <c r="E111" s="71">
        <f t="shared" si="4"/>
        <v>0</v>
      </c>
      <c r="F111" s="72">
        <v>0</v>
      </c>
      <c r="H111" s="59">
        <f t="shared" si="3"/>
        <v>0</v>
      </c>
    </row>
    <row r="112" spans="2:110" ht="30" customHeight="1" x14ac:dyDescent="0.25">
      <c r="B112" s="69"/>
      <c r="C112" s="65">
        <v>0</v>
      </c>
      <c r="D112" s="70">
        <v>0</v>
      </c>
      <c r="E112" s="71">
        <f t="shared" si="4"/>
        <v>0</v>
      </c>
      <c r="F112" s="72">
        <v>0</v>
      </c>
      <c r="H112" s="59">
        <f t="shared" si="3"/>
        <v>0</v>
      </c>
    </row>
    <row r="113" spans="2:8" ht="30" customHeight="1" x14ac:dyDescent="0.25">
      <c r="B113" s="69"/>
      <c r="C113" s="65">
        <v>0</v>
      </c>
      <c r="D113" s="70">
        <v>0</v>
      </c>
      <c r="E113" s="71">
        <f t="shared" si="4"/>
        <v>0</v>
      </c>
      <c r="F113" s="72">
        <v>0</v>
      </c>
      <c r="H113" s="59">
        <f t="shared" si="3"/>
        <v>0</v>
      </c>
    </row>
    <row r="114" spans="2:8" ht="30" customHeight="1" x14ac:dyDescent="0.25">
      <c r="B114" s="69"/>
      <c r="C114" s="65">
        <v>0</v>
      </c>
      <c r="D114" s="70">
        <v>0</v>
      </c>
      <c r="E114" s="71">
        <f t="shared" si="4"/>
        <v>0</v>
      </c>
      <c r="F114" s="72">
        <v>0</v>
      </c>
      <c r="H114" s="59">
        <f t="shared" si="3"/>
        <v>0</v>
      </c>
    </row>
    <row r="115" spans="2:8" ht="30" customHeight="1" x14ac:dyDescent="0.25">
      <c r="B115" s="69"/>
      <c r="C115" s="65">
        <v>0</v>
      </c>
      <c r="D115" s="70">
        <v>0</v>
      </c>
      <c r="E115" s="71">
        <f t="shared" si="4"/>
        <v>0</v>
      </c>
      <c r="F115" s="72">
        <v>0</v>
      </c>
      <c r="H115" s="59">
        <f t="shared" si="3"/>
        <v>0</v>
      </c>
    </row>
    <row r="116" spans="2:8" ht="30" customHeight="1" x14ac:dyDescent="0.25">
      <c r="B116" s="69"/>
      <c r="C116" s="65">
        <v>0</v>
      </c>
      <c r="D116" s="70">
        <v>0</v>
      </c>
      <c r="E116" s="71">
        <f t="shared" si="4"/>
        <v>0</v>
      </c>
      <c r="F116" s="72">
        <v>0</v>
      </c>
      <c r="H116" s="59">
        <f t="shared" si="3"/>
        <v>0</v>
      </c>
    </row>
    <row r="117" spans="2:8" ht="30" customHeight="1" thickBot="1" x14ac:dyDescent="0.3">
      <c r="B117" s="69"/>
      <c r="C117" s="65">
        <v>0</v>
      </c>
      <c r="D117" s="70">
        <v>0</v>
      </c>
      <c r="E117" s="71">
        <f t="shared" si="4"/>
        <v>0</v>
      </c>
      <c r="F117" s="72">
        <v>0</v>
      </c>
      <c r="H117" s="59">
        <f t="shared" si="3"/>
        <v>0</v>
      </c>
    </row>
    <row r="118" spans="2:8" ht="30" hidden="1" customHeight="1" x14ac:dyDescent="0.25">
      <c r="B118" s="69"/>
      <c r="C118" s="65">
        <v>0</v>
      </c>
      <c r="D118" s="70">
        <v>0</v>
      </c>
      <c r="E118" s="71">
        <f t="shared" si="4"/>
        <v>0</v>
      </c>
      <c r="F118" s="72">
        <v>0</v>
      </c>
      <c r="H118" s="59">
        <f t="shared" si="3"/>
        <v>0</v>
      </c>
    </row>
    <row r="119" spans="2:8" ht="30" hidden="1" customHeight="1" x14ac:dyDescent="0.25">
      <c r="B119" s="69"/>
      <c r="C119" s="65">
        <v>0</v>
      </c>
      <c r="D119" s="70">
        <v>0</v>
      </c>
      <c r="E119" s="71">
        <f t="shared" si="4"/>
        <v>0</v>
      </c>
      <c r="F119" s="72">
        <v>0</v>
      </c>
      <c r="H119" s="59">
        <f t="shared" si="3"/>
        <v>0</v>
      </c>
    </row>
    <row r="120" spans="2:8" ht="30" hidden="1" customHeight="1" x14ac:dyDescent="0.25">
      <c r="B120" s="69"/>
      <c r="C120" s="65">
        <v>0</v>
      </c>
      <c r="D120" s="70">
        <v>0</v>
      </c>
      <c r="E120" s="71">
        <f t="shared" si="4"/>
        <v>0</v>
      </c>
      <c r="F120" s="72">
        <v>0</v>
      </c>
      <c r="H120" s="59">
        <f t="shared" si="3"/>
        <v>0</v>
      </c>
    </row>
    <row r="121" spans="2:8" ht="30" hidden="1" customHeight="1" x14ac:dyDescent="0.25">
      <c r="B121" s="69"/>
      <c r="C121" s="65">
        <v>0</v>
      </c>
      <c r="D121" s="70">
        <v>0</v>
      </c>
      <c r="E121" s="71">
        <f t="shared" si="4"/>
        <v>0</v>
      </c>
      <c r="F121" s="72">
        <v>0</v>
      </c>
      <c r="H121" s="59">
        <f t="shared" si="3"/>
        <v>0</v>
      </c>
    </row>
    <row r="122" spans="2:8" ht="30" hidden="1" customHeight="1" x14ac:dyDescent="0.25">
      <c r="B122" s="69"/>
      <c r="C122" s="65">
        <v>0</v>
      </c>
      <c r="D122" s="70">
        <v>0</v>
      </c>
      <c r="E122" s="71">
        <f t="shared" si="4"/>
        <v>0</v>
      </c>
      <c r="F122" s="72">
        <v>0</v>
      </c>
      <c r="H122" s="59">
        <f t="shared" si="3"/>
        <v>0</v>
      </c>
    </row>
    <row r="123" spans="2:8" ht="30" hidden="1" customHeight="1" x14ac:dyDescent="0.25">
      <c r="B123" s="69"/>
      <c r="C123" s="65">
        <v>0</v>
      </c>
      <c r="D123" s="70">
        <v>0</v>
      </c>
      <c r="E123" s="71">
        <f t="shared" si="4"/>
        <v>0</v>
      </c>
      <c r="F123" s="72">
        <v>0</v>
      </c>
      <c r="H123" s="59">
        <f t="shared" si="3"/>
        <v>0</v>
      </c>
    </row>
    <row r="124" spans="2:8" ht="30" hidden="1" customHeight="1" x14ac:dyDescent="0.25">
      <c r="B124" s="69"/>
      <c r="C124" s="65">
        <v>0</v>
      </c>
      <c r="D124" s="70">
        <v>0</v>
      </c>
      <c r="E124" s="71">
        <f t="shared" si="4"/>
        <v>0</v>
      </c>
      <c r="F124" s="72">
        <v>0</v>
      </c>
      <c r="H124" s="59">
        <f t="shared" si="3"/>
        <v>0</v>
      </c>
    </row>
    <row r="125" spans="2:8" ht="30" hidden="1" customHeight="1" x14ac:dyDescent="0.25">
      <c r="B125" s="69"/>
      <c r="C125" s="65">
        <v>0</v>
      </c>
      <c r="D125" s="70">
        <v>0</v>
      </c>
      <c r="E125" s="71">
        <f t="shared" si="4"/>
        <v>0</v>
      </c>
      <c r="F125" s="72">
        <v>0</v>
      </c>
      <c r="H125" s="59">
        <f t="shared" si="3"/>
        <v>0</v>
      </c>
    </row>
    <row r="126" spans="2:8" ht="30" hidden="1" customHeight="1" x14ac:dyDescent="0.25">
      <c r="B126" s="69"/>
      <c r="C126" s="65">
        <v>0</v>
      </c>
      <c r="D126" s="70">
        <v>0</v>
      </c>
      <c r="E126" s="71">
        <f t="shared" si="4"/>
        <v>0</v>
      </c>
      <c r="F126" s="72">
        <v>0</v>
      </c>
      <c r="H126" s="59">
        <f t="shared" si="3"/>
        <v>0</v>
      </c>
    </row>
    <row r="127" spans="2:8" ht="30" hidden="1" customHeight="1" x14ac:dyDescent="0.25">
      <c r="B127" s="69"/>
      <c r="C127" s="65">
        <v>0</v>
      </c>
      <c r="D127" s="70">
        <v>0</v>
      </c>
      <c r="E127" s="71">
        <f t="shared" si="4"/>
        <v>0</v>
      </c>
      <c r="F127" s="72">
        <v>0</v>
      </c>
      <c r="H127" s="59">
        <f t="shared" si="3"/>
        <v>0</v>
      </c>
    </row>
    <row r="128" spans="2:8" ht="30" hidden="1" customHeight="1" x14ac:dyDescent="0.25">
      <c r="B128" s="69"/>
      <c r="C128" s="65">
        <v>0</v>
      </c>
      <c r="D128" s="70">
        <v>0</v>
      </c>
      <c r="E128" s="71">
        <f t="shared" si="4"/>
        <v>0</v>
      </c>
      <c r="F128" s="72">
        <v>0</v>
      </c>
      <c r="H128" s="59">
        <f t="shared" si="3"/>
        <v>0</v>
      </c>
    </row>
    <row r="129" spans="2:8" ht="30" hidden="1" customHeight="1" x14ac:dyDescent="0.25">
      <c r="B129" s="69"/>
      <c r="C129" s="65">
        <v>0</v>
      </c>
      <c r="D129" s="70">
        <v>0</v>
      </c>
      <c r="E129" s="71">
        <f t="shared" si="4"/>
        <v>0</v>
      </c>
      <c r="F129" s="72">
        <v>0</v>
      </c>
      <c r="H129" s="59">
        <f t="shared" si="3"/>
        <v>0</v>
      </c>
    </row>
    <row r="130" spans="2:8" ht="30" hidden="1" customHeight="1" x14ac:dyDescent="0.25">
      <c r="B130" s="69"/>
      <c r="C130" s="65">
        <v>0</v>
      </c>
      <c r="D130" s="70">
        <v>0</v>
      </c>
      <c r="E130" s="71">
        <f t="shared" si="4"/>
        <v>0</v>
      </c>
      <c r="F130" s="72">
        <v>0</v>
      </c>
      <c r="H130" s="59">
        <f t="shared" si="3"/>
        <v>0</v>
      </c>
    </row>
    <row r="131" spans="2:8" ht="30" hidden="1" customHeight="1" x14ac:dyDescent="0.25">
      <c r="B131" s="69"/>
      <c r="C131" s="65">
        <v>0</v>
      </c>
      <c r="D131" s="70">
        <v>0</v>
      </c>
      <c r="E131" s="71">
        <f t="shared" si="4"/>
        <v>0</v>
      </c>
      <c r="F131" s="72">
        <v>0</v>
      </c>
      <c r="H131" s="59">
        <f t="shared" si="3"/>
        <v>0</v>
      </c>
    </row>
    <row r="132" spans="2:8" ht="30" hidden="1" customHeight="1" x14ac:dyDescent="0.25">
      <c r="B132" s="69"/>
      <c r="C132" s="65">
        <v>0</v>
      </c>
      <c r="D132" s="70">
        <v>0</v>
      </c>
      <c r="E132" s="71">
        <f t="shared" si="4"/>
        <v>0</v>
      </c>
      <c r="F132" s="72">
        <v>0</v>
      </c>
      <c r="H132" s="59">
        <f t="shared" si="3"/>
        <v>0</v>
      </c>
    </row>
    <row r="133" spans="2:8" ht="30" hidden="1" customHeight="1" x14ac:dyDescent="0.25">
      <c r="B133" s="69"/>
      <c r="C133" s="65">
        <v>0</v>
      </c>
      <c r="D133" s="70">
        <v>0</v>
      </c>
      <c r="E133" s="71">
        <f t="shared" si="4"/>
        <v>0</v>
      </c>
      <c r="F133" s="72">
        <v>0</v>
      </c>
      <c r="H133" s="59">
        <f t="shared" si="3"/>
        <v>0</v>
      </c>
    </row>
    <row r="134" spans="2:8" ht="30" hidden="1" customHeight="1" x14ac:dyDescent="0.25">
      <c r="B134" s="69"/>
      <c r="C134" s="65">
        <v>0</v>
      </c>
      <c r="D134" s="70">
        <v>0</v>
      </c>
      <c r="E134" s="71">
        <f t="shared" si="4"/>
        <v>0</v>
      </c>
      <c r="F134" s="72">
        <v>0</v>
      </c>
      <c r="H134" s="59">
        <f t="shared" si="3"/>
        <v>0</v>
      </c>
    </row>
    <row r="135" spans="2:8" ht="30" hidden="1" customHeight="1" x14ac:dyDescent="0.25">
      <c r="B135" s="69"/>
      <c r="C135" s="65">
        <v>0</v>
      </c>
      <c r="D135" s="70">
        <v>0</v>
      </c>
      <c r="E135" s="71">
        <f t="shared" si="4"/>
        <v>0</v>
      </c>
      <c r="F135" s="72">
        <v>0</v>
      </c>
      <c r="H135" s="59">
        <f t="shared" si="3"/>
        <v>0</v>
      </c>
    </row>
    <row r="136" spans="2:8" ht="30" hidden="1" customHeight="1" x14ac:dyDescent="0.25">
      <c r="B136" s="69"/>
      <c r="C136" s="65">
        <v>0</v>
      </c>
      <c r="D136" s="70">
        <v>0</v>
      </c>
      <c r="E136" s="71">
        <f t="shared" si="4"/>
        <v>0</v>
      </c>
      <c r="F136" s="72">
        <v>0</v>
      </c>
      <c r="H136" s="59">
        <f t="shared" si="3"/>
        <v>0</v>
      </c>
    </row>
    <row r="137" spans="2:8" ht="30" hidden="1" customHeight="1" x14ac:dyDescent="0.25">
      <c r="B137" s="69"/>
      <c r="C137" s="65">
        <v>0</v>
      </c>
      <c r="D137" s="70">
        <v>0</v>
      </c>
      <c r="E137" s="71">
        <f t="shared" si="4"/>
        <v>0</v>
      </c>
      <c r="F137" s="72">
        <v>0</v>
      </c>
      <c r="H137" s="59">
        <f t="shared" si="3"/>
        <v>0</v>
      </c>
    </row>
    <row r="138" spans="2:8" ht="30" hidden="1" customHeight="1" x14ac:dyDescent="0.25">
      <c r="B138" s="69"/>
      <c r="C138" s="65">
        <v>0</v>
      </c>
      <c r="D138" s="70">
        <v>0</v>
      </c>
      <c r="E138" s="71">
        <f t="shared" si="4"/>
        <v>0</v>
      </c>
      <c r="F138" s="72">
        <v>0</v>
      </c>
      <c r="H138" s="59">
        <f t="shared" si="3"/>
        <v>0</v>
      </c>
    </row>
    <row r="139" spans="2:8" ht="30" hidden="1" customHeight="1" x14ac:dyDescent="0.25">
      <c r="B139" s="69"/>
      <c r="C139" s="65">
        <v>0</v>
      </c>
      <c r="D139" s="70">
        <v>0</v>
      </c>
      <c r="E139" s="71">
        <f t="shared" si="4"/>
        <v>0</v>
      </c>
      <c r="F139" s="72">
        <v>0</v>
      </c>
      <c r="H139" s="59">
        <f t="shared" si="3"/>
        <v>0</v>
      </c>
    </row>
    <row r="140" spans="2:8" ht="30" hidden="1" customHeight="1" x14ac:dyDescent="0.25">
      <c r="B140" s="69"/>
      <c r="C140" s="65">
        <v>0</v>
      </c>
      <c r="D140" s="70">
        <v>0</v>
      </c>
      <c r="E140" s="71">
        <f t="shared" si="4"/>
        <v>0</v>
      </c>
      <c r="F140" s="72">
        <v>0</v>
      </c>
      <c r="H140" s="59">
        <f t="shared" si="3"/>
        <v>0</v>
      </c>
    </row>
    <row r="141" spans="2:8" ht="30" hidden="1" customHeight="1" x14ac:dyDescent="0.25">
      <c r="B141" s="69"/>
      <c r="C141" s="65">
        <v>0</v>
      </c>
      <c r="D141" s="70">
        <v>0</v>
      </c>
      <c r="E141" s="71">
        <f t="shared" si="4"/>
        <v>0</v>
      </c>
      <c r="F141" s="72">
        <v>0</v>
      </c>
      <c r="H141" s="59">
        <f t="shared" si="3"/>
        <v>0</v>
      </c>
    </row>
    <row r="142" spans="2:8" ht="30" hidden="1" customHeight="1" x14ac:dyDescent="0.25">
      <c r="B142" s="69"/>
      <c r="C142" s="65">
        <v>0</v>
      </c>
      <c r="D142" s="70">
        <v>0</v>
      </c>
      <c r="E142" s="71">
        <f t="shared" si="4"/>
        <v>0</v>
      </c>
      <c r="F142" s="72">
        <v>0</v>
      </c>
      <c r="H142" s="59">
        <f t="shared" si="3"/>
        <v>0</v>
      </c>
    </row>
    <row r="143" spans="2:8" ht="30" hidden="1" customHeight="1" x14ac:dyDescent="0.25">
      <c r="B143" s="69"/>
      <c r="C143" s="65">
        <v>0</v>
      </c>
      <c r="D143" s="70">
        <v>0</v>
      </c>
      <c r="E143" s="71">
        <f t="shared" si="4"/>
        <v>0</v>
      </c>
      <c r="F143" s="72">
        <v>0</v>
      </c>
      <c r="H143" s="59">
        <f t="shared" si="3"/>
        <v>0</v>
      </c>
    </row>
    <row r="144" spans="2:8" ht="30" hidden="1" customHeight="1" x14ac:dyDescent="0.25">
      <c r="B144" s="69"/>
      <c r="C144" s="65">
        <v>0</v>
      </c>
      <c r="D144" s="70">
        <v>0</v>
      </c>
      <c r="E144" s="71">
        <f t="shared" si="4"/>
        <v>0</v>
      </c>
      <c r="F144" s="72">
        <v>0</v>
      </c>
      <c r="H144" s="59">
        <f t="shared" si="3"/>
        <v>0</v>
      </c>
    </row>
    <row r="145" spans="2:8" ht="30" hidden="1" customHeight="1" x14ac:dyDescent="0.25">
      <c r="B145" s="69"/>
      <c r="C145" s="65">
        <v>0</v>
      </c>
      <c r="D145" s="70">
        <v>0</v>
      </c>
      <c r="E145" s="71">
        <f t="shared" si="4"/>
        <v>0</v>
      </c>
      <c r="F145" s="72">
        <v>0</v>
      </c>
      <c r="H145" s="59">
        <f t="shared" si="3"/>
        <v>0</v>
      </c>
    </row>
    <row r="146" spans="2:8" ht="30" hidden="1" customHeight="1" x14ac:dyDescent="0.25">
      <c r="B146" s="69"/>
      <c r="C146" s="65">
        <v>0</v>
      </c>
      <c r="D146" s="70">
        <v>0</v>
      </c>
      <c r="E146" s="71">
        <f t="shared" si="4"/>
        <v>0</v>
      </c>
      <c r="F146" s="72">
        <v>0</v>
      </c>
      <c r="H146" s="59">
        <f t="shared" si="3"/>
        <v>0</v>
      </c>
    </row>
    <row r="147" spans="2:8" ht="30" hidden="1" customHeight="1" x14ac:dyDescent="0.25">
      <c r="B147" s="69"/>
      <c r="C147" s="65">
        <v>0</v>
      </c>
      <c r="D147" s="70">
        <v>0</v>
      </c>
      <c r="E147" s="71">
        <f t="shared" si="4"/>
        <v>0</v>
      </c>
      <c r="F147" s="72">
        <v>0</v>
      </c>
      <c r="H147" s="59">
        <f t="shared" si="3"/>
        <v>0</v>
      </c>
    </row>
    <row r="148" spans="2:8" ht="30" hidden="1" customHeight="1" x14ac:dyDescent="0.25">
      <c r="B148" s="69"/>
      <c r="C148" s="65">
        <v>0</v>
      </c>
      <c r="D148" s="70">
        <v>0</v>
      </c>
      <c r="E148" s="71">
        <f t="shared" si="4"/>
        <v>0</v>
      </c>
      <c r="F148" s="72">
        <v>0</v>
      </c>
      <c r="H148" s="59">
        <f t="shared" si="3"/>
        <v>0</v>
      </c>
    </row>
    <row r="149" spans="2:8" ht="30" hidden="1" customHeight="1" x14ac:dyDescent="0.25">
      <c r="B149" s="69"/>
      <c r="C149" s="65">
        <v>0</v>
      </c>
      <c r="D149" s="70">
        <v>0</v>
      </c>
      <c r="E149" s="71">
        <f t="shared" si="4"/>
        <v>0</v>
      </c>
      <c r="F149" s="72">
        <v>0</v>
      </c>
      <c r="H149" s="59">
        <f t="shared" si="3"/>
        <v>0</v>
      </c>
    </row>
    <row r="150" spans="2:8" ht="30" hidden="1" customHeight="1" x14ac:dyDescent="0.25">
      <c r="B150" s="69"/>
      <c r="C150" s="65">
        <v>0</v>
      </c>
      <c r="D150" s="70">
        <v>0</v>
      </c>
      <c r="E150" s="71">
        <f t="shared" si="4"/>
        <v>0</v>
      </c>
      <c r="F150" s="72">
        <v>0</v>
      </c>
      <c r="H150" s="59">
        <f t="shared" si="3"/>
        <v>0</v>
      </c>
    </row>
    <row r="151" spans="2:8" ht="30" hidden="1" customHeight="1" x14ac:dyDescent="0.25">
      <c r="B151" s="69"/>
      <c r="C151" s="65">
        <v>0</v>
      </c>
      <c r="D151" s="70">
        <v>0</v>
      </c>
      <c r="E151" s="71">
        <f t="shared" si="4"/>
        <v>0</v>
      </c>
      <c r="F151" s="72">
        <v>0</v>
      </c>
      <c r="H151" s="59">
        <f t="shared" si="3"/>
        <v>0</v>
      </c>
    </row>
    <row r="152" spans="2:8" ht="30" hidden="1" customHeight="1" x14ac:dyDescent="0.25">
      <c r="B152" s="69"/>
      <c r="C152" s="65">
        <v>0</v>
      </c>
      <c r="D152" s="70">
        <v>0</v>
      </c>
      <c r="E152" s="71">
        <f t="shared" si="4"/>
        <v>0</v>
      </c>
      <c r="F152" s="72">
        <v>0</v>
      </c>
      <c r="H152" s="59">
        <f t="shared" si="3"/>
        <v>0</v>
      </c>
    </row>
    <row r="153" spans="2:8" ht="30" hidden="1" customHeight="1" x14ac:dyDescent="0.25">
      <c r="B153" s="69"/>
      <c r="C153" s="65">
        <v>0</v>
      </c>
      <c r="D153" s="70">
        <v>0</v>
      </c>
      <c r="E153" s="71">
        <f t="shared" si="4"/>
        <v>0</v>
      </c>
      <c r="F153" s="72">
        <v>0</v>
      </c>
      <c r="H153" s="59">
        <f t="shared" si="3"/>
        <v>0</v>
      </c>
    </row>
    <row r="154" spans="2:8" ht="30" hidden="1" customHeight="1" x14ac:dyDescent="0.25">
      <c r="B154" s="69"/>
      <c r="C154" s="65">
        <v>0</v>
      </c>
      <c r="D154" s="70">
        <v>0</v>
      </c>
      <c r="E154" s="71">
        <f t="shared" si="4"/>
        <v>0</v>
      </c>
      <c r="F154" s="72">
        <v>0</v>
      </c>
      <c r="H154" s="59">
        <f t="shared" si="3"/>
        <v>0</v>
      </c>
    </row>
    <row r="155" spans="2:8" ht="30" hidden="1" customHeight="1" x14ac:dyDescent="0.25">
      <c r="B155" s="69"/>
      <c r="C155" s="65">
        <v>0</v>
      </c>
      <c r="D155" s="70">
        <v>0</v>
      </c>
      <c r="E155" s="71">
        <f t="shared" si="4"/>
        <v>0</v>
      </c>
      <c r="F155" s="72">
        <v>0</v>
      </c>
      <c r="H155" s="59">
        <f t="shared" si="3"/>
        <v>0</v>
      </c>
    </row>
    <row r="156" spans="2:8" ht="30" hidden="1" customHeight="1" x14ac:dyDescent="0.25">
      <c r="B156" s="69"/>
      <c r="C156" s="65">
        <v>0</v>
      </c>
      <c r="D156" s="70">
        <v>0</v>
      </c>
      <c r="E156" s="71">
        <f t="shared" si="4"/>
        <v>0</v>
      </c>
      <c r="F156" s="72">
        <v>0</v>
      </c>
      <c r="H156" s="59">
        <f t="shared" si="3"/>
        <v>0</v>
      </c>
    </row>
    <row r="157" spans="2:8" ht="30" hidden="1" customHeight="1" x14ac:dyDescent="0.25">
      <c r="B157" s="69"/>
      <c r="C157" s="65">
        <v>0</v>
      </c>
      <c r="D157" s="70">
        <v>0</v>
      </c>
      <c r="E157" s="71">
        <f t="shared" si="4"/>
        <v>0</v>
      </c>
      <c r="F157" s="72">
        <v>0</v>
      </c>
      <c r="H157" s="59">
        <f t="shared" si="3"/>
        <v>0</v>
      </c>
    </row>
    <row r="158" spans="2:8" ht="30" hidden="1" customHeight="1" x14ac:dyDescent="0.25">
      <c r="B158" s="69"/>
      <c r="C158" s="65">
        <v>0</v>
      </c>
      <c r="D158" s="70">
        <v>0</v>
      </c>
      <c r="E158" s="71">
        <f t="shared" si="4"/>
        <v>0</v>
      </c>
      <c r="F158" s="72">
        <v>0</v>
      </c>
      <c r="H158" s="59">
        <f t="shared" si="3"/>
        <v>0</v>
      </c>
    </row>
    <row r="159" spans="2:8" ht="30" hidden="1" customHeight="1" x14ac:dyDescent="0.25">
      <c r="B159" s="69"/>
      <c r="C159" s="65">
        <v>0</v>
      </c>
      <c r="D159" s="70">
        <v>0</v>
      </c>
      <c r="E159" s="71">
        <f t="shared" si="4"/>
        <v>0</v>
      </c>
      <c r="F159" s="72">
        <v>0</v>
      </c>
      <c r="H159" s="59">
        <f t="shared" si="3"/>
        <v>0</v>
      </c>
    </row>
    <row r="160" spans="2:8" ht="30" hidden="1" customHeight="1" x14ac:dyDescent="0.25">
      <c r="B160" s="69"/>
      <c r="C160" s="65">
        <v>0</v>
      </c>
      <c r="D160" s="70">
        <v>0</v>
      </c>
      <c r="E160" s="71">
        <f t="shared" si="4"/>
        <v>0</v>
      </c>
      <c r="F160" s="72">
        <v>0</v>
      </c>
      <c r="H160" s="59">
        <f t="shared" si="3"/>
        <v>0</v>
      </c>
    </row>
    <row r="161" spans="2:8" ht="30" hidden="1" customHeight="1" x14ac:dyDescent="0.25">
      <c r="B161" s="69"/>
      <c r="C161" s="65">
        <v>0</v>
      </c>
      <c r="D161" s="70">
        <v>0</v>
      </c>
      <c r="E161" s="71">
        <f t="shared" si="4"/>
        <v>0</v>
      </c>
      <c r="F161" s="72">
        <v>0</v>
      </c>
      <c r="H161" s="59">
        <f t="shared" si="3"/>
        <v>0</v>
      </c>
    </row>
    <row r="162" spans="2:8" ht="30" hidden="1" customHeight="1" x14ac:dyDescent="0.25">
      <c r="B162" s="69"/>
      <c r="C162" s="65">
        <v>0</v>
      </c>
      <c r="D162" s="70">
        <v>0</v>
      </c>
      <c r="E162" s="71">
        <f t="shared" si="4"/>
        <v>0</v>
      </c>
      <c r="F162" s="72">
        <v>0</v>
      </c>
      <c r="H162" s="59">
        <f t="shared" si="3"/>
        <v>0</v>
      </c>
    </row>
    <row r="163" spans="2:8" ht="30" hidden="1" customHeight="1" x14ac:dyDescent="0.25">
      <c r="B163" s="69"/>
      <c r="C163" s="65">
        <v>0</v>
      </c>
      <c r="D163" s="70">
        <v>0</v>
      </c>
      <c r="E163" s="71">
        <f t="shared" si="4"/>
        <v>0</v>
      </c>
      <c r="F163" s="72">
        <v>0</v>
      </c>
      <c r="H163" s="59">
        <f t="shared" si="3"/>
        <v>0</v>
      </c>
    </row>
    <row r="164" spans="2:8" ht="30" hidden="1" customHeight="1" x14ac:dyDescent="0.25">
      <c r="B164" s="69"/>
      <c r="C164" s="65">
        <v>0</v>
      </c>
      <c r="D164" s="70">
        <v>0</v>
      </c>
      <c r="E164" s="71">
        <f t="shared" si="4"/>
        <v>0</v>
      </c>
      <c r="F164" s="72">
        <v>0</v>
      </c>
      <c r="H164" s="59">
        <f t="shared" si="3"/>
        <v>0</v>
      </c>
    </row>
    <row r="165" spans="2:8" ht="30" hidden="1" customHeight="1" x14ac:dyDescent="0.25">
      <c r="B165" s="69"/>
      <c r="C165" s="65">
        <v>0</v>
      </c>
      <c r="D165" s="70">
        <v>0</v>
      </c>
      <c r="E165" s="71">
        <f t="shared" si="4"/>
        <v>0</v>
      </c>
      <c r="F165" s="72">
        <v>0</v>
      </c>
      <c r="H165" s="59">
        <f t="shared" si="3"/>
        <v>0</v>
      </c>
    </row>
    <row r="166" spans="2:8" ht="30" hidden="1" customHeight="1" x14ac:dyDescent="0.25">
      <c r="B166" s="69"/>
      <c r="C166" s="65">
        <v>0</v>
      </c>
      <c r="D166" s="70">
        <v>0</v>
      </c>
      <c r="E166" s="71">
        <f t="shared" si="4"/>
        <v>0</v>
      </c>
      <c r="F166" s="72">
        <v>0</v>
      </c>
      <c r="H166" s="59">
        <f t="shared" si="3"/>
        <v>0</v>
      </c>
    </row>
    <row r="167" spans="2:8" ht="30" hidden="1" customHeight="1" x14ac:dyDescent="0.25">
      <c r="B167" s="69"/>
      <c r="C167" s="65">
        <v>0</v>
      </c>
      <c r="D167" s="70">
        <v>0</v>
      </c>
      <c r="E167" s="71">
        <f t="shared" si="4"/>
        <v>0</v>
      </c>
      <c r="F167" s="72">
        <v>0</v>
      </c>
      <c r="H167" s="59">
        <f t="shared" si="3"/>
        <v>0</v>
      </c>
    </row>
    <row r="168" spans="2:8" ht="30" hidden="1" customHeight="1" x14ac:dyDescent="0.25">
      <c r="B168" s="69"/>
      <c r="C168" s="65">
        <v>0</v>
      </c>
      <c r="D168" s="70">
        <v>0</v>
      </c>
      <c r="E168" s="71">
        <f t="shared" si="4"/>
        <v>0</v>
      </c>
      <c r="F168" s="72">
        <v>0</v>
      </c>
      <c r="H168" s="59">
        <f t="shared" si="3"/>
        <v>0</v>
      </c>
    </row>
    <row r="169" spans="2:8" ht="30" hidden="1" customHeight="1" x14ac:dyDescent="0.25">
      <c r="B169" s="69"/>
      <c r="C169" s="65">
        <v>0</v>
      </c>
      <c r="D169" s="70">
        <v>0</v>
      </c>
      <c r="E169" s="71">
        <f t="shared" si="4"/>
        <v>0</v>
      </c>
      <c r="F169" s="72">
        <v>0</v>
      </c>
      <c r="H169" s="59">
        <f t="shared" si="3"/>
        <v>0</v>
      </c>
    </row>
    <row r="170" spans="2:8" ht="30" hidden="1" customHeight="1" x14ac:dyDescent="0.25">
      <c r="B170" s="69"/>
      <c r="C170" s="65">
        <v>0</v>
      </c>
      <c r="D170" s="70">
        <v>0</v>
      </c>
      <c r="E170" s="71">
        <f t="shared" si="4"/>
        <v>0</v>
      </c>
      <c r="F170" s="72">
        <v>0</v>
      </c>
      <c r="H170" s="59">
        <f t="shared" si="3"/>
        <v>0</v>
      </c>
    </row>
    <row r="171" spans="2:8" ht="30" hidden="1" customHeight="1" x14ac:dyDescent="0.25">
      <c r="B171" s="69"/>
      <c r="C171" s="65">
        <v>0</v>
      </c>
      <c r="D171" s="70">
        <v>0</v>
      </c>
      <c r="E171" s="71">
        <f t="shared" si="4"/>
        <v>0</v>
      </c>
      <c r="F171" s="72">
        <v>0</v>
      </c>
      <c r="H171" s="59">
        <f t="shared" si="3"/>
        <v>0</v>
      </c>
    </row>
    <row r="172" spans="2:8" ht="30" hidden="1" customHeight="1" x14ac:dyDescent="0.25">
      <c r="B172" s="69"/>
      <c r="C172" s="65">
        <v>0</v>
      </c>
      <c r="D172" s="70">
        <v>0</v>
      </c>
      <c r="E172" s="71">
        <f t="shared" si="4"/>
        <v>0</v>
      </c>
      <c r="F172" s="72">
        <v>0</v>
      </c>
      <c r="H172" s="59">
        <f t="shared" ref="H172:H205" si="5">IF(F172=0,E172,F172)</f>
        <v>0</v>
      </c>
    </row>
    <row r="173" spans="2:8" ht="30" hidden="1" customHeight="1" x14ac:dyDescent="0.25">
      <c r="B173" s="69"/>
      <c r="C173" s="65">
        <v>0</v>
      </c>
      <c r="D173" s="70">
        <v>0</v>
      </c>
      <c r="E173" s="71">
        <f t="shared" ref="E173:E205" si="6">ROUND(C173*D173,0)</f>
        <v>0</v>
      </c>
      <c r="F173" s="72">
        <v>0</v>
      </c>
      <c r="H173" s="59">
        <f t="shared" si="5"/>
        <v>0</v>
      </c>
    </row>
    <row r="174" spans="2:8" ht="30" hidden="1" customHeight="1" x14ac:dyDescent="0.25">
      <c r="B174" s="69"/>
      <c r="C174" s="65">
        <v>0</v>
      </c>
      <c r="D174" s="70">
        <v>0</v>
      </c>
      <c r="E174" s="71">
        <f t="shared" si="6"/>
        <v>0</v>
      </c>
      <c r="F174" s="72">
        <v>0</v>
      </c>
      <c r="H174" s="59">
        <f t="shared" si="5"/>
        <v>0</v>
      </c>
    </row>
    <row r="175" spans="2:8" ht="30" hidden="1" customHeight="1" x14ac:dyDescent="0.25">
      <c r="B175" s="69"/>
      <c r="C175" s="65">
        <v>0</v>
      </c>
      <c r="D175" s="70">
        <v>0</v>
      </c>
      <c r="E175" s="71">
        <f t="shared" si="6"/>
        <v>0</v>
      </c>
      <c r="F175" s="72">
        <v>0</v>
      </c>
      <c r="H175" s="59">
        <f t="shared" si="5"/>
        <v>0</v>
      </c>
    </row>
    <row r="176" spans="2:8" ht="30" hidden="1" customHeight="1" x14ac:dyDescent="0.25">
      <c r="B176" s="69"/>
      <c r="C176" s="65">
        <v>0</v>
      </c>
      <c r="D176" s="70">
        <v>0</v>
      </c>
      <c r="E176" s="71">
        <f t="shared" si="6"/>
        <v>0</v>
      </c>
      <c r="F176" s="72">
        <v>0</v>
      </c>
      <c r="H176" s="59">
        <f t="shared" si="5"/>
        <v>0</v>
      </c>
    </row>
    <row r="177" spans="2:8" ht="30" hidden="1" customHeight="1" x14ac:dyDescent="0.25">
      <c r="B177" s="69"/>
      <c r="C177" s="65">
        <v>0</v>
      </c>
      <c r="D177" s="70">
        <v>0</v>
      </c>
      <c r="E177" s="71">
        <f t="shared" si="6"/>
        <v>0</v>
      </c>
      <c r="F177" s="72">
        <v>0</v>
      </c>
      <c r="H177" s="59">
        <f t="shared" si="5"/>
        <v>0</v>
      </c>
    </row>
    <row r="178" spans="2:8" ht="30" hidden="1" customHeight="1" x14ac:dyDescent="0.25">
      <c r="B178" s="69"/>
      <c r="C178" s="65">
        <v>0</v>
      </c>
      <c r="D178" s="70">
        <v>0</v>
      </c>
      <c r="E178" s="71">
        <f t="shared" si="6"/>
        <v>0</v>
      </c>
      <c r="F178" s="72">
        <v>0</v>
      </c>
      <c r="H178" s="59">
        <f t="shared" si="5"/>
        <v>0</v>
      </c>
    </row>
    <row r="179" spans="2:8" ht="30" hidden="1" customHeight="1" x14ac:dyDescent="0.25">
      <c r="B179" s="69"/>
      <c r="C179" s="65">
        <v>0</v>
      </c>
      <c r="D179" s="70">
        <v>0</v>
      </c>
      <c r="E179" s="71">
        <f t="shared" si="6"/>
        <v>0</v>
      </c>
      <c r="F179" s="72">
        <v>0</v>
      </c>
      <c r="H179" s="59">
        <f t="shared" si="5"/>
        <v>0</v>
      </c>
    </row>
    <row r="180" spans="2:8" ht="30" hidden="1" customHeight="1" x14ac:dyDescent="0.25">
      <c r="B180" s="69"/>
      <c r="C180" s="65">
        <v>0</v>
      </c>
      <c r="D180" s="70">
        <v>0</v>
      </c>
      <c r="E180" s="71">
        <f t="shared" si="6"/>
        <v>0</v>
      </c>
      <c r="F180" s="72">
        <v>0</v>
      </c>
      <c r="H180" s="59">
        <f t="shared" si="5"/>
        <v>0</v>
      </c>
    </row>
    <row r="181" spans="2:8" ht="30" hidden="1" customHeight="1" x14ac:dyDescent="0.25">
      <c r="B181" s="69"/>
      <c r="C181" s="65">
        <v>0</v>
      </c>
      <c r="D181" s="70">
        <v>0</v>
      </c>
      <c r="E181" s="71">
        <f t="shared" si="6"/>
        <v>0</v>
      </c>
      <c r="F181" s="72">
        <v>0</v>
      </c>
      <c r="H181" s="59">
        <f t="shared" si="5"/>
        <v>0</v>
      </c>
    </row>
    <row r="182" spans="2:8" ht="30" hidden="1" customHeight="1" x14ac:dyDescent="0.25">
      <c r="B182" s="69"/>
      <c r="C182" s="65">
        <v>0</v>
      </c>
      <c r="D182" s="70">
        <v>0</v>
      </c>
      <c r="E182" s="71">
        <f t="shared" si="6"/>
        <v>0</v>
      </c>
      <c r="F182" s="72">
        <v>0</v>
      </c>
      <c r="H182" s="59">
        <f t="shared" si="5"/>
        <v>0</v>
      </c>
    </row>
    <row r="183" spans="2:8" ht="30" hidden="1" customHeight="1" x14ac:dyDescent="0.25">
      <c r="B183" s="69"/>
      <c r="C183" s="65">
        <v>0</v>
      </c>
      <c r="D183" s="70">
        <v>0</v>
      </c>
      <c r="E183" s="71">
        <f t="shared" si="6"/>
        <v>0</v>
      </c>
      <c r="F183" s="72">
        <v>0</v>
      </c>
      <c r="H183" s="59">
        <f t="shared" si="5"/>
        <v>0</v>
      </c>
    </row>
    <row r="184" spans="2:8" ht="30" hidden="1" customHeight="1" x14ac:dyDescent="0.25">
      <c r="B184" s="69"/>
      <c r="C184" s="65">
        <v>0</v>
      </c>
      <c r="D184" s="70">
        <v>0</v>
      </c>
      <c r="E184" s="71">
        <f t="shared" si="6"/>
        <v>0</v>
      </c>
      <c r="F184" s="72">
        <v>0</v>
      </c>
      <c r="H184" s="59">
        <f t="shared" si="5"/>
        <v>0</v>
      </c>
    </row>
    <row r="185" spans="2:8" ht="30" hidden="1" customHeight="1" x14ac:dyDescent="0.25">
      <c r="B185" s="69"/>
      <c r="C185" s="65">
        <v>0</v>
      </c>
      <c r="D185" s="70">
        <v>0</v>
      </c>
      <c r="E185" s="71">
        <f t="shared" si="6"/>
        <v>0</v>
      </c>
      <c r="F185" s="72">
        <v>0</v>
      </c>
      <c r="H185" s="59">
        <f t="shared" si="5"/>
        <v>0</v>
      </c>
    </row>
    <row r="186" spans="2:8" ht="30" hidden="1" customHeight="1" x14ac:dyDescent="0.25">
      <c r="B186" s="69"/>
      <c r="C186" s="65">
        <v>0</v>
      </c>
      <c r="D186" s="70">
        <v>0</v>
      </c>
      <c r="E186" s="71">
        <f t="shared" si="6"/>
        <v>0</v>
      </c>
      <c r="F186" s="72">
        <v>0</v>
      </c>
      <c r="H186" s="59">
        <f t="shared" si="5"/>
        <v>0</v>
      </c>
    </row>
    <row r="187" spans="2:8" ht="30" hidden="1" customHeight="1" x14ac:dyDescent="0.25">
      <c r="B187" s="69"/>
      <c r="C187" s="65">
        <v>0</v>
      </c>
      <c r="D187" s="70">
        <v>0</v>
      </c>
      <c r="E187" s="71">
        <f t="shared" si="6"/>
        <v>0</v>
      </c>
      <c r="F187" s="72">
        <v>0</v>
      </c>
      <c r="H187" s="59">
        <f t="shared" si="5"/>
        <v>0</v>
      </c>
    </row>
    <row r="188" spans="2:8" ht="30" hidden="1" customHeight="1" x14ac:dyDescent="0.25">
      <c r="B188" s="69"/>
      <c r="C188" s="65">
        <v>0</v>
      </c>
      <c r="D188" s="70">
        <v>0</v>
      </c>
      <c r="E188" s="71">
        <f t="shared" si="6"/>
        <v>0</v>
      </c>
      <c r="F188" s="72">
        <v>0</v>
      </c>
      <c r="H188" s="59">
        <f t="shared" si="5"/>
        <v>0</v>
      </c>
    </row>
    <row r="189" spans="2:8" ht="30" hidden="1" customHeight="1" x14ac:dyDescent="0.25">
      <c r="B189" s="69"/>
      <c r="C189" s="65">
        <v>0</v>
      </c>
      <c r="D189" s="70">
        <v>0</v>
      </c>
      <c r="E189" s="71">
        <f t="shared" si="6"/>
        <v>0</v>
      </c>
      <c r="F189" s="72">
        <v>0</v>
      </c>
      <c r="H189" s="59">
        <f t="shared" si="5"/>
        <v>0</v>
      </c>
    </row>
    <row r="190" spans="2:8" ht="30" hidden="1" customHeight="1" x14ac:dyDescent="0.25">
      <c r="B190" s="69"/>
      <c r="C190" s="65">
        <v>0</v>
      </c>
      <c r="D190" s="70">
        <v>0</v>
      </c>
      <c r="E190" s="71">
        <f t="shared" si="6"/>
        <v>0</v>
      </c>
      <c r="F190" s="72">
        <v>0</v>
      </c>
      <c r="H190" s="59">
        <f t="shared" si="5"/>
        <v>0</v>
      </c>
    </row>
    <row r="191" spans="2:8" ht="30" hidden="1" customHeight="1" x14ac:dyDescent="0.25">
      <c r="B191" s="69"/>
      <c r="C191" s="65">
        <v>0</v>
      </c>
      <c r="D191" s="70">
        <v>0</v>
      </c>
      <c r="E191" s="71">
        <f t="shared" si="6"/>
        <v>0</v>
      </c>
      <c r="F191" s="72">
        <v>0</v>
      </c>
      <c r="H191" s="59">
        <f t="shared" si="5"/>
        <v>0</v>
      </c>
    </row>
    <row r="192" spans="2:8" ht="30" hidden="1" customHeight="1" x14ac:dyDescent="0.25">
      <c r="B192" s="69"/>
      <c r="C192" s="65">
        <v>0</v>
      </c>
      <c r="D192" s="70">
        <v>0</v>
      </c>
      <c r="E192" s="71">
        <f t="shared" si="6"/>
        <v>0</v>
      </c>
      <c r="F192" s="72">
        <v>0</v>
      </c>
      <c r="H192" s="59">
        <f t="shared" si="5"/>
        <v>0</v>
      </c>
    </row>
    <row r="193" spans="2:8" ht="30" hidden="1" customHeight="1" x14ac:dyDescent="0.25">
      <c r="B193" s="69"/>
      <c r="C193" s="65">
        <v>0</v>
      </c>
      <c r="D193" s="70">
        <v>0</v>
      </c>
      <c r="E193" s="71">
        <f t="shared" si="6"/>
        <v>0</v>
      </c>
      <c r="F193" s="72">
        <v>0</v>
      </c>
      <c r="H193" s="59">
        <f t="shared" si="5"/>
        <v>0</v>
      </c>
    </row>
    <row r="194" spans="2:8" ht="30" hidden="1" customHeight="1" x14ac:dyDescent="0.25">
      <c r="B194" s="69"/>
      <c r="C194" s="65">
        <v>0</v>
      </c>
      <c r="D194" s="70">
        <v>0</v>
      </c>
      <c r="E194" s="71">
        <f t="shared" si="6"/>
        <v>0</v>
      </c>
      <c r="F194" s="72">
        <v>0</v>
      </c>
      <c r="H194" s="59">
        <f t="shared" si="5"/>
        <v>0</v>
      </c>
    </row>
    <row r="195" spans="2:8" ht="30" hidden="1" customHeight="1" x14ac:dyDescent="0.25">
      <c r="B195" s="69"/>
      <c r="C195" s="65">
        <v>0</v>
      </c>
      <c r="D195" s="70">
        <v>0</v>
      </c>
      <c r="E195" s="71">
        <f t="shared" si="6"/>
        <v>0</v>
      </c>
      <c r="F195" s="72">
        <v>0</v>
      </c>
      <c r="H195" s="59">
        <f t="shared" si="5"/>
        <v>0</v>
      </c>
    </row>
    <row r="196" spans="2:8" ht="30" hidden="1" customHeight="1" x14ac:dyDescent="0.25">
      <c r="B196" s="69"/>
      <c r="C196" s="65">
        <v>0</v>
      </c>
      <c r="D196" s="70">
        <v>0</v>
      </c>
      <c r="E196" s="71">
        <f t="shared" si="6"/>
        <v>0</v>
      </c>
      <c r="F196" s="72">
        <v>0</v>
      </c>
      <c r="H196" s="59">
        <f t="shared" si="5"/>
        <v>0</v>
      </c>
    </row>
    <row r="197" spans="2:8" ht="30" hidden="1" customHeight="1" x14ac:dyDescent="0.25">
      <c r="B197" s="69"/>
      <c r="C197" s="65">
        <v>0</v>
      </c>
      <c r="D197" s="70">
        <v>0</v>
      </c>
      <c r="E197" s="71">
        <f t="shared" si="6"/>
        <v>0</v>
      </c>
      <c r="F197" s="72">
        <v>0</v>
      </c>
      <c r="H197" s="59">
        <f t="shared" si="5"/>
        <v>0</v>
      </c>
    </row>
    <row r="198" spans="2:8" ht="30" hidden="1" customHeight="1" x14ac:dyDescent="0.25">
      <c r="B198" s="69"/>
      <c r="C198" s="65">
        <v>0</v>
      </c>
      <c r="D198" s="70">
        <v>0</v>
      </c>
      <c r="E198" s="71">
        <f t="shared" si="6"/>
        <v>0</v>
      </c>
      <c r="F198" s="72">
        <v>0</v>
      </c>
      <c r="H198" s="59">
        <f t="shared" si="5"/>
        <v>0</v>
      </c>
    </row>
    <row r="199" spans="2:8" ht="30" hidden="1" customHeight="1" x14ac:dyDescent="0.25">
      <c r="B199" s="69"/>
      <c r="C199" s="65">
        <v>0</v>
      </c>
      <c r="D199" s="70">
        <v>0</v>
      </c>
      <c r="E199" s="71">
        <f t="shared" si="6"/>
        <v>0</v>
      </c>
      <c r="F199" s="72">
        <v>0</v>
      </c>
      <c r="H199" s="59">
        <f t="shared" si="5"/>
        <v>0</v>
      </c>
    </row>
    <row r="200" spans="2:8" ht="30" hidden="1" customHeight="1" x14ac:dyDescent="0.25">
      <c r="B200" s="69"/>
      <c r="C200" s="65">
        <v>0</v>
      </c>
      <c r="D200" s="70">
        <v>0</v>
      </c>
      <c r="E200" s="71">
        <f t="shared" si="6"/>
        <v>0</v>
      </c>
      <c r="F200" s="72">
        <v>0</v>
      </c>
      <c r="H200" s="59">
        <f t="shared" si="5"/>
        <v>0</v>
      </c>
    </row>
    <row r="201" spans="2:8" ht="30" hidden="1" customHeight="1" x14ac:dyDescent="0.25">
      <c r="B201" s="69"/>
      <c r="C201" s="65">
        <v>0</v>
      </c>
      <c r="D201" s="70">
        <v>0</v>
      </c>
      <c r="E201" s="71">
        <f t="shared" si="6"/>
        <v>0</v>
      </c>
      <c r="F201" s="72">
        <v>0</v>
      </c>
      <c r="H201" s="59">
        <f t="shared" si="5"/>
        <v>0</v>
      </c>
    </row>
    <row r="202" spans="2:8" ht="30" hidden="1" customHeight="1" x14ac:dyDescent="0.25">
      <c r="B202" s="69"/>
      <c r="C202" s="65">
        <v>0</v>
      </c>
      <c r="D202" s="70">
        <v>0</v>
      </c>
      <c r="E202" s="71">
        <f t="shared" si="6"/>
        <v>0</v>
      </c>
      <c r="F202" s="72">
        <v>0</v>
      </c>
      <c r="H202" s="59">
        <f t="shared" si="5"/>
        <v>0</v>
      </c>
    </row>
    <row r="203" spans="2:8" ht="30" hidden="1" customHeight="1" x14ac:dyDescent="0.25">
      <c r="B203" s="69"/>
      <c r="C203" s="65">
        <v>0</v>
      </c>
      <c r="D203" s="70">
        <v>0</v>
      </c>
      <c r="E203" s="71">
        <f t="shared" si="6"/>
        <v>0</v>
      </c>
      <c r="F203" s="72">
        <v>0</v>
      </c>
      <c r="H203" s="59">
        <f t="shared" si="5"/>
        <v>0</v>
      </c>
    </row>
    <row r="204" spans="2:8" ht="30" hidden="1" customHeight="1" x14ac:dyDescent="0.25">
      <c r="B204" s="69"/>
      <c r="C204" s="65">
        <v>0</v>
      </c>
      <c r="D204" s="70">
        <v>0</v>
      </c>
      <c r="E204" s="71">
        <f t="shared" si="6"/>
        <v>0</v>
      </c>
      <c r="F204" s="72">
        <v>0</v>
      </c>
      <c r="H204" s="59">
        <f t="shared" si="5"/>
        <v>0</v>
      </c>
    </row>
    <row r="205" spans="2:8" ht="30" hidden="1" customHeight="1" thickBot="1" x14ac:dyDescent="0.3">
      <c r="B205" s="69"/>
      <c r="C205" s="65">
        <v>0</v>
      </c>
      <c r="D205" s="70">
        <v>0</v>
      </c>
      <c r="E205" s="71">
        <f t="shared" si="6"/>
        <v>0</v>
      </c>
      <c r="F205" s="72">
        <v>0</v>
      </c>
      <c r="H205" s="59">
        <f t="shared" si="5"/>
        <v>0</v>
      </c>
    </row>
    <row r="206" spans="2:8" ht="30" customHeight="1" thickBot="1" x14ac:dyDescent="0.3">
      <c r="B206" s="166" t="s">
        <v>18</v>
      </c>
      <c r="C206" s="167"/>
      <c r="D206" s="167"/>
      <c r="E206" s="172"/>
      <c r="F206" s="75">
        <f>SUM(H108:H205)</f>
        <v>0</v>
      </c>
    </row>
    <row r="207" spans="2:8" ht="30" customHeight="1" thickBot="1" x14ac:dyDescent="0.3">
      <c r="B207" s="76"/>
      <c r="C207" s="77"/>
      <c r="D207" s="77"/>
      <c r="E207" s="77"/>
      <c r="F207" s="78"/>
    </row>
    <row r="208" spans="2:8" ht="30" customHeight="1" thickBot="1" x14ac:dyDescent="0.3">
      <c r="B208" s="176" t="s">
        <v>19</v>
      </c>
      <c r="C208" s="177"/>
      <c r="D208" s="177"/>
      <c r="E208" s="177"/>
      <c r="F208" s="178"/>
    </row>
    <row r="209" spans="2:110" s="80" customFormat="1" ht="30" customHeight="1" thickBot="1" x14ac:dyDescent="0.3">
      <c r="B209" s="179"/>
      <c r="C209" s="180"/>
      <c r="D209" s="180"/>
      <c r="E209" s="181"/>
      <c r="F209" s="79" t="s">
        <v>3</v>
      </c>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38"/>
      <c r="BA209" s="38"/>
      <c r="BB209" s="38"/>
      <c r="BC209" s="38"/>
      <c r="BD209" s="38"/>
      <c r="BE209" s="38"/>
      <c r="BF209" s="38"/>
      <c r="BG209" s="38"/>
      <c r="BH209" s="38"/>
      <c r="BI209" s="38"/>
      <c r="BJ209" s="38"/>
      <c r="BK209" s="38"/>
      <c r="BL209" s="38"/>
      <c r="BM209" s="38"/>
      <c r="BN209" s="38"/>
      <c r="BO209" s="38"/>
      <c r="BP209" s="38"/>
      <c r="BQ209" s="38"/>
      <c r="BR209" s="38"/>
      <c r="BS209" s="38"/>
      <c r="BT209" s="38"/>
      <c r="BU209" s="38"/>
      <c r="BV209" s="38"/>
      <c r="BW209" s="38"/>
      <c r="BX209" s="38"/>
      <c r="BY209" s="38"/>
      <c r="BZ209" s="38"/>
      <c r="CA209" s="38"/>
      <c r="CB209" s="38"/>
      <c r="CC209" s="38"/>
      <c r="CD209" s="38"/>
      <c r="CE209" s="38"/>
      <c r="CF209" s="38"/>
      <c r="CG209" s="38"/>
      <c r="CH209" s="38"/>
      <c r="CI209" s="38"/>
      <c r="CJ209" s="38"/>
      <c r="CK209" s="38"/>
      <c r="CL209" s="38"/>
      <c r="CM209" s="38"/>
      <c r="CN209" s="38"/>
      <c r="CO209" s="38"/>
      <c r="CP209" s="38"/>
      <c r="CQ209" s="38"/>
      <c r="CR209" s="38"/>
      <c r="CS209" s="38"/>
      <c r="CT209" s="38"/>
      <c r="CU209" s="38"/>
      <c r="CV209" s="38"/>
      <c r="CW209" s="38"/>
      <c r="CX209" s="38"/>
      <c r="CY209" s="38"/>
      <c r="CZ209" s="38"/>
      <c r="DA209" s="38"/>
      <c r="DB209" s="38"/>
      <c r="DC209" s="38"/>
      <c r="DD209" s="38"/>
      <c r="DE209" s="38"/>
      <c r="DF209" s="38"/>
    </row>
    <row r="210" spans="2:110" ht="30" customHeight="1" thickBot="1" x14ac:dyDescent="0.3">
      <c r="B210" s="166" t="s">
        <v>9</v>
      </c>
      <c r="C210" s="167"/>
      <c r="D210" s="167"/>
      <c r="E210" s="168"/>
      <c r="F210" s="75">
        <f>F104+F206</f>
        <v>0</v>
      </c>
    </row>
    <row r="211" spans="2:110" ht="14.4" x14ac:dyDescent="0.3">
      <c r="B211" s="81"/>
    </row>
  </sheetData>
  <sheetProtection algorithmName="SHA-512" hashValue="HCQQPAP+Lr2Ax7UolOXLFibYXC0OhsDgbM+nYHvSmr8Zkto6SX+Ph9NYo1l3te+1buGZFKQeO8qL7upUzan3Lg==" saltValue="9r7VjttOVmM4Tt9utewhXQ==" spinCount="100000" sheet="1" objects="1" scenarios="1" formatRows="0"/>
  <mergeCells count="10">
    <mergeCell ref="B210:E210"/>
    <mergeCell ref="B1:C1"/>
    <mergeCell ref="B2:F2"/>
    <mergeCell ref="B3:F3"/>
    <mergeCell ref="B4:F4"/>
    <mergeCell ref="B104:E104"/>
    <mergeCell ref="B106:F106"/>
    <mergeCell ref="B206:E206"/>
    <mergeCell ref="B208:F208"/>
    <mergeCell ref="B209:E209"/>
  </mergeCells>
  <dataValidations count="9">
    <dataValidation allowBlank="1" showErrorMessage="1" prompt="This is the budget worksheet direct labor sheet" sqref="B2" xr:uid="{8000AED4-8625-48BF-96FD-ECD44A943C9C}"/>
    <dataValidation allowBlank="1" showErrorMessage="1" prompt="Please enter the highest estimated monthly salary labor rate for the corresponding employee that will occur over the life of the agreement" sqref="C108:C205" xr:uid="{06E8C1E9-B7FA-4865-94C0-9D5AD91E070C}"/>
    <dataValidation allowBlank="1" showErrorMessage="1" prompt="Please enter the monthly salary employee job classification " sqref="B108:B205" xr:uid="{A0533784-06E2-46DE-A066-34FBE19FD793}"/>
    <dataValidation allowBlank="1" showErrorMessage="1" prompt="Please enter the total amount of Match share funds for the corresponding employee" sqref="F6:F103 F108:F205" xr:uid="{DC519D8A-9039-457C-87B7-0BA950349805}"/>
    <dataValidation allowBlank="1" showErrorMessage="1" prompt="Please enter the total estimated number of hours that the corresponding employee will work on this project" sqref="D6:D103" xr:uid="{1751D32F-CC44-4ED6-BEF7-BFEF403079D1}"/>
    <dataValidation allowBlank="1" showErrorMessage="1" prompt="Please enter the highest estimated hourly labor rate for the corresponding employee that will occur over the life of the agreement" sqref="C6:C103" xr:uid="{48FE7B36-4375-487B-BFE4-673D72A14BA5}"/>
    <dataValidation allowBlank="1" showErrorMessage="1" prompt="Please enter the hourly employee job classification " sqref="B6:B103" xr:uid="{8842EFE0-2FDB-4915-B7FA-D7EB0A2B1C8F}"/>
    <dataValidation allowBlank="1" showErrorMessage="1" prompt="Please enter the total estimated number of months that the corresponding employee will work on this project" sqref="D108:D205" xr:uid="{D9A7A2D7-E840-4E40-8F7D-9889AD951B1F}"/>
    <dataValidation allowBlank="1" showInputMessage="1" showErrorMessage="1" prompt="intentionally left blank" sqref="B209:E209" xr:uid="{FE7F7AC2-B85B-4487-8FD2-52C7FE23E34D}"/>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DAA41-B0D4-4D75-8F5D-00CEE1E496B0}">
  <dimension ref="B1:DF210"/>
  <sheetViews>
    <sheetView workbookViewId="0">
      <selection activeCell="A15" sqref="A15:XFD104"/>
    </sheetView>
  </sheetViews>
  <sheetFormatPr defaultColWidth="9.21875" defaultRowHeight="13.8" x14ac:dyDescent="0.25"/>
  <cols>
    <col min="1" max="1" width="2.77734375" style="59" customWidth="1"/>
    <col min="2" max="2" width="42.77734375" style="87" customWidth="1"/>
    <col min="3" max="6" width="17.77734375" style="59" customWidth="1"/>
    <col min="7" max="7" width="2.77734375" style="59" customWidth="1"/>
    <col min="8" max="8" width="9.6640625" style="59" hidden="1" customWidth="1"/>
    <col min="9" max="10" width="2.77734375" style="59" hidden="1" customWidth="1"/>
    <col min="11" max="16" width="15.21875" style="38" customWidth="1"/>
    <col min="17" max="110" width="9.21875" style="38"/>
    <col min="111" max="16384" width="9.21875" style="59"/>
  </cols>
  <sheetData>
    <row r="1" spans="2:110" ht="15" customHeight="1" x14ac:dyDescent="0.25">
      <c r="B1" s="34" t="str">
        <f>Update</f>
        <v>Template Version 2025-08-01</v>
      </c>
      <c r="C1" s="57"/>
      <c r="D1" s="57"/>
      <c r="E1" s="57"/>
      <c r="F1" s="58"/>
      <c r="H1" s="59" t="s">
        <v>1181</v>
      </c>
      <c r="K1" s="37" t="s">
        <v>0</v>
      </c>
    </row>
    <row r="2" spans="2:110" ht="48" customHeight="1" x14ac:dyDescent="0.25">
      <c r="B2" s="182" t="str">
        <f>'Initial CapEx'!$B$2</f>
        <v>LCFS TBD TBD Initial Capital Expense Report</v>
      </c>
      <c r="C2" s="182"/>
      <c r="D2" s="182"/>
      <c r="E2" s="182"/>
      <c r="F2" s="182"/>
      <c r="K2" s="40"/>
    </row>
    <row r="3" spans="2:110" ht="30" customHeight="1" x14ac:dyDescent="0.25">
      <c r="B3" s="170" t="s">
        <v>5</v>
      </c>
      <c r="C3" s="170"/>
      <c r="D3" s="170"/>
      <c r="E3" s="170"/>
      <c r="F3" s="170"/>
      <c r="K3" s="60"/>
    </row>
    <row r="4" spans="2:110" ht="45" customHeight="1" thickBot="1" x14ac:dyDescent="0.3">
      <c r="B4" s="183" t="str">
        <f>CONCATENATE('Initial CapEx'!$C$4,":  ",'Initial CapEx'!$C$5)</f>
        <v>OrganizationX:  SitenameY</v>
      </c>
      <c r="C4" s="183"/>
      <c r="D4" s="183"/>
      <c r="E4" s="183"/>
      <c r="F4" s="183"/>
    </row>
    <row r="5" spans="2:110" s="83" customFormat="1" ht="47.4" thickBot="1" x14ac:dyDescent="0.3">
      <c r="B5" s="61" t="s">
        <v>10</v>
      </c>
      <c r="C5" s="62" t="s">
        <v>537</v>
      </c>
      <c r="D5" s="62" t="s">
        <v>21</v>
      </c>
      <c r="E5" s="62" t="s">
        <v>22</v>
      </c>
      <c r="F5" s="63" t="s">
        <v>3</v>
      </c>
      <c r="H5" s="41" t="s">
        <v>1180</v>
      </c>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row>
    <row r="6" spans="2:110" ht="30" customHeight="1" x14ac:dyDescent="0.25">
      <c r="B6" s="64"/>
      <c r="C6" s="84">
        <v>0</v>
      </c>
      <c r="D6" s="85">
        <v>0</v>
      </c>
      <c r="E6" s="67">
        <f>ROUND(C6*D6,0)</f>
        <v>0</v>
      </c>
      <c r="F6" s="68">
        <v>0</v>
      </c>
      <c r="H6" s="59">
        <f>IF(F6=0,E6,F6)</f>
        <v>0</v>
      </c>
    </row>
    <row r="7" spans="2:110" ht="30" customHeight="1" x14ac:dyDescent="0.25">
      <c r="B7" s="69"/>
      <c r="C7" s="84">
        <v>0</v>
      </c>
      <c r="D7" s="85">
        <v>0</v>
      </c>
      <c r="E7" s="71">
        <f t="shared" ref="E7:E103" si="0">ROUND(C7*D7,0)</f>
        <v>0</v>
      </c>
      <c r="F7" s="68">
        <v>0</v>
      </c>
      <c r="H7" s="59">
        <f>IF(F7=0,E7,F7)</f>
        <v>0</v>
      </c>
    </row>
    <row r="8" spans="2:110" ht="30" customHeight="1" x14ac:dyDescent="0.25">
      <c r="B8" s="69"/>
      <c r="C8" s="84">
        <v>0</v>
      </c>
      <c r="D8" s="85">
        <v>0</v>
      </c>
      <c r="E8" s="71">
        <f t="shared" si="0"/>
        <v>0</v>
      </c>
      <c r="F8" s="68">
        <v>0</v>
      </c>
      <c r="H8" s="59">
        <f t="shared" ref="H8:H71" si="1">IF(F8=0,E8,F8)</f>
        <v>0</v>
      </c>
    </row>
    <row r="9" spans="2:110" ht="30" customHeight="1" x14ac:dyDescent="0.25">
      <c r="B9" s="69"/>
      <c r="C9" s="84">
        <v>0</v>
      </c>
      <c r="D9" s="85">
        <v>0</v>
      </c>
      <c r="E9" s="71">
        <f t="shared" si="0"/>
        <v>0</v>
      </c>
      <c r="F9" s="68">
        <v>0</v>
      </c>
      <c r="H9" s="59">
        <f t="shared" si="1"/>
        <v>0</v>
      </c>
    </row>
    <row r="10" spans="2:110" ht="30" customHeight="1" x14ac:dyDescent="0.25">
      <c r="B10" s="69"/>
      <c r="C10" s="84">
        <v>0</v>
      </c>
      <c r="D10" s="85">
        <v>0</v>
      </c>
      <c r="E10" s="71">
        <f t="shared" si="0"/>
        <v>0</v>
      </c>
      <c r="F10" s="68">
        <v>0</v>
      </c>
      <c r="H10" s="59">
        <f t="shared" si="1"/>
        <v>0</v>
      </c>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row>
    <row r="11" spans="2:110" ht="30" customHeight="1" x14ac:dyDescent="0.25">
      <c r="B11" s="69"/>
      <c r="C11" s="84">
        <v>0</v>
      </c>
      <c r="D11" s="85">
        <v>0</v>
      </c>
      <c r="E11" s="71">
        <f t="shared" si="0"/>
        <v>0</v>
      </c>
      <c r="F11" s="68">
        <v>0</v>
      </c>
      <c r="H11" s="59">
        <f t="shared" si="1"/>
        <v>0</v>
      </c>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row>
    <row r="12" spans="2:110" ht="30" customHeight="1" x14ac:dyDescent="0.25">
      <c r="B12" s="69"/>
      <c r="C12" s="84">
        <v>0</v>
      </c>
      <c r="D12" s="85">
        <v>0</v>
      </c>
      <c r="E12" s="71">
        <f t="shared" si="0"/>
        <v>0</v>
      </c>
      <c r="F12" s="68">
        <v>0</v>
      </c>
      <c r="H12" s="59">
        <f t="shared" si="1"/>
        <v>0</v>
      </c>
    </row>
    <row r="13" spans="2:110" ht="30" customHeight="1" x14ac:dyDescent="0.25">
      <c r="B13" s="69"/>
      <c r="C13" s="84">
        <v>0</v>
      </c>
      <c r="D13" s="85">
        <v>0</v>
      </c>
      <c r="E13" s="71">
        <f t="shared" si="0"/>
        <v>0</v>
      </c>
      <c r="F13" s="68">
        <v>0</v>
      </c>
      <c r="H13" s="59">
        <f t="shared" si="1"/>
        <v>0</v>
      </c>
    </row>
    <row r="14" spans="2:110" ht="30" customHeight="1" x14ac:dyDescent="0.25">
      <c r="B14" s="69"/>
      <c r="C14" s="84">
        <v>0</v>
      </c>
      <c r="D14" s="85">
        <v>0</v>
      </c>
      <c r="E14" s="71">
        <f t="shared" si="0"/>
        <v>0</v>
      </c>
      <c r="F14" s="68">
        <v>0</v>
      </c>
      <c r="H14" s="59">
        <f t="shared" si="1"/>
        <v>0</v>
      </c>
    </row>
    <row r="15" spans="2:110" ht="30" customHeight="1" thickBot="1" x14ac:dyDescent="0.3">
      <c r="B15" s="69"/>
      <c r="C15" s="84">
        <v>0</v>
      </c>
      <c r="D15" s="85">
        <v>0</v>
      </c>
      <c r="E15" s="71">
        <f t="shared" si="0"/>
        <v>0</v>
      </c>
      <c r="F15" s="68">
        <v>0</v>
      </c>
      <c r="H15" s="59">
        <f t="shared" si="1"/>
        <v>0</v>
      </c>
    </row>
    <row r="16" spans="2:110" ht="30" hidden="1" customHeight="1" x14ac:dyDescent="0.25">
      <c r="B16" s="69"/>
      <c r="C16" s="84">
        <v>0</v>
      </c>
      <c r="D16" s="85">
        <v>0</v>
      </c>
      <c r="E16" s="71">
        <f t="shared" si="0"/>
        <v>0</v>
      </c>
      <c r="F16" s="68">
        <v>0</v>
      </c>
      <c r="H16" s="59">
        <f t="shared" si="1"/>
        <v>0</v>
      </c>
    </row>
    <row r="17" spans="2:8" ht="30" hidden="1" customHeight="1" x14ac:dyDescent="0.25">
      <c r="B17" s="69"/>
      <c r="C17" s="84">
        <v>0</v>
      </c>
      <c r="D17" s="85">
        <v>0</v>
      </c>
      <c r="E17" s="71">
        <f t="shared" si="0"/>
        <v>0</v>
      </c>
      <c r="F17" s="68">
        <v>0</v>
      </c>
      <c r="H17" s="59">
        <f t="shared" si="1"/>
        <v>0</v>
      </c>
    </row>
    <row r="18" spans="2:8" ht="30" hidden="1" customHeight="1" x14ac:dyDescent="0.25">
      <c r="B18" s="69"/>
      <c r="C18" s="84">
        <v>0</v>
      </c>
      <c r="D18" s="85">
        <v>0</v>
      </c>
      <c r="E18" s="71">
        <f t="shared" si="0"/>
        <v>0</v>
      </c>
      <c r="F18" s="68">
        <v>0</v>
      </c>
      <c r="H18" s="59">
        <f t="shared" si="1"/>
        <v>0</v>
      </c>
    </row>
    <row r="19" spans="2:8" ht="30" hidden="1" customHeight="1" x14ac:dyDescent="0.25">
      <c r="B19" s="69"/>
      <c r="C19" s="84">
        <v>0</v>
      </c>
      <c r="D19" s="85">
        <v>0</v>
      </c>
      <c r="E19" s="71">
        <f t="shared" si="0"/>
        <v>0</v>
      </c>
      <c r="F19" s="68">
        <v>0</v>
      </c>
      <c r="H19" s="59">
        <f t="shared" si="1"/>
        <v>0</v>
      </c>
    </row>
    <row r="20" spans="2:8" ht="30" hidden="1" customHeight="1" x14ac:dyDescent="0.25">
      <c r="B20" s="69"/>
      <c r="C20" s="84">
        <v>0</v>
      </c>
      <c r="D20" s="85">
        <v>0</v>
      </c>
      <c r="E20" s="71">
        <f t="shared" si="0"/>
        <v>0</v>
      </c>
      <c r="F20" s="68">
        <v>0</v>
      </c>
      <c r="H20" s="59">
        <f t="shared" si="1"/>
        <v>0</v>
      </c>
    </row>
    <row r="21" spans="2:8" ht="30" hidden="1" customHeight="1" x14ac:dyDescent="0.25">
      <c r="B21" s="69"/>
      <c r="C21" s="84">
        <v>0</v>
      </c>
      <c r="D21" s="85">
        <v>0</v>
      </c>
      <c r="E21" s="71">
        <f t="shared" si="0"/>
        <v>0</v>
      </c>
      <c r="F21" s="68">
        <v>0</v>
      </c>
      <c r="H21" s="59">
        <f t="shared" si="1"/>
        <v>0</v>
      </c>
    </row>
    <row r="22" spans="2:8" ht="30" hidden="1" customHeight="1" x14ac:dyDescent="0.25">
      <c r="B22" s="69"/>
      <c r="C22" s="84">
        <v>0</v>
      </c>
      <c r="D22" s="85">
        <v>0</v>
      </c>
      <c r="E22" s="71">
        <f t="shared" si="0"/>
        <v>0</v>
      </c>
      <c r="F22" s="68">
        <v>0</v>
      </c>
      <c r="H22" s="59">
        <f t="shared" si="1"/>
        <v>0</v>
      </c>
    </row>
    <row r="23" spans="2:8" ht="30" hidden="1" customHeight="1" x14ac:dyDescent="0.25">
      <c r="B23" s="69"/>
      <c r="C23" s="84">
        <v>0</v>
      </c>
      <c r="D23" s="85">
        <v>0</v>
      </c>
      <c r="E23" s="71">
        <f t="shared" si="0"/>
        <v>0</v>
      </c>
      <c r="F23" s="68">
        <v>0</v>
      </c>
      <c r="H23" s="59">
        <f t="shared" si="1"/>
        <v>0</v>
      </c>
    </row>
    <row r="24" spans="2:8" ht="30" hidden="1" customHeight="1" x14ac:dyDescent="0.25">
      <c r="B24" s="69"/>
      <c r="C24" s="84">
        <v>0</v>
      </c>
      <c r="D24" s="85">
        <v>0</v>
      </c>
      <c r="E24" s="71">
        <f t="shared" si="0"/>
        <v>0</v>
      </c>
      <c r="F24" s="68">
        <v>0</v>
      </c>
      <c r="H24" s="59">
        <f t="shared" si="1"/>
        <v>0</v>
      </c>
    </row>
    <row r="25" spans="2:8" ht="30" hidden="1" customHeight="1" x14ac:dyDescent="0.25">
      <c r="B25" s="69"/>
      <c r="C25" s="84">
        <v>0</v>
      </c>
      <c r="D25" s="85">
        <v>0</v>
      </c>
      <c r="E25" s="71">
        <f t="shared" si="0"/>
        <v>0</v>
      </c>
      <c r="F25" s="68">
        <v>0</v>
      </c>
      <c r="H25" s="59">
        <f t="shared" si="1"/>
        <v>0</v>
      </c>
    </row>
    <row r="26" spans="2:8" ht="30" hidden="1" customHeight="1" x14ac:dyDescent="0.25">
      <c r="B26" s="69"/>
      <c r="C26" s="84">
        <v>0</v>
      </c>
      <c r="D26" s="85">
        <v>0</v>
      </c>
      <c r="E26" s="71">
        <f t="shared" si="0"/>
        <v>0</v>
      </c>
      <c r="F26" s="68">
        <v>0</v>
      </c>
      <c r="H26" s="59">
        <f t="shared" si="1"/>
        <v>0</v>
      </c>
    </row>
    <row r="27" spans="2:8" ht="30" hidden="1" customHeight="1" x14ac:dyDescent="0.25">
      <c r="B27" s="69"/>
      <c r="C27" s="84">
        <v>0</v>
      </c>
      <c r="D27" s="85">
        <v>0</v>
      </c>
      <c r="E27" s="71">
        <f t="shared" si="0"/>
        <v>0</v>
      </c>
      <c r="F27" s="68">
        <v>0</v>
      </c>
      <c r="H27" s="59">
        <f t="shared" si="1"/>
        <v>0</v>
      </c>
    </row>
    <row r="28" spans="2:8" ht="30" hidden="1" customHeight="1" x14ac:dyDescent="0.25">
      <c r="B28" s="69"/>
      <c r="C28" s="84">
        <v>0</v>
      </c>
      <c r="D28" s="85">
        <v>0</v>
      </c>
      <c r="E28" s="71">
        <f t="shared" si="0"/>
        <v>0</v>
      </c>
      <c r="F28" s="68">
        <v>0</v>
      </c>
      <c r="H28" s="59">
        <f t="shared" si="1"/>
        <v>0</v>
      </c>
    </row>
    <row r="29" spans="2:8" ht="30" hidden="1" customHeight="1" x14ac:dyDescent="0.25">
      <c r="B29" s="69"/>
      <c r="C29" s="84">
        <v>0</v>
      </c>
      <c r="D29" s="85">
        <v>0</v>
      </c>
      <c r="E29" s="71">
        <f t="shared" si="0"/>
        <v>0</v>
      </c>
      <c r="F29" s="68">
        <v>0</v>
      </c>
      <c r="H29" s="59">
        <f t="shared" si="1"/>
        <v>0</v>
      </c>
    </row>
    <row r="30" spans="2:8" ht="30" hidden="1" customHeight="1" x14ac:dyDescent="0.25">
      <c r="B30" s="69"/>
      <c r="C30" s="84">
        <v>0</v>
      </c>
      <c r="D30" s="85">
        <v>0</v>
      </c>
      <c r="E30" s="71">
        <f t="shared" si="0"/>
        <v>0</v>
      </c>
      <c r="F30" s="68">
        <v>0</v>
      </c>
      <c r="H30" s="59">
        <f t="shared" si="1"/>
        <v>0</v>
      </c>
    </row>
    <row r="31" spans="2:8" ht="30" hidden="1" customHeight="1" x14ac:dyDescent="0.25">
      <c r="B31" s="69"/>
      <c r="C31" s="84">
        <v>0</v>
      </c>
      <c r="D31" s="85">
        <v>0</v>
      </c>
      <c r="E31" s="71">
        <f t="shared" si="0"/>
        <v>0</v>
      </c>
      <c r="F31" s="68">
        <v>0</v>
      </c>
      <c r="H31" s="59">
        <f t="shared" si="1"/>
        <v>0</v>
      </c>
    </row>
    <row r="32" spans="2:8" ht="30" hidden="1" customHeight="1" x14ac:dyDescent="0.25">
      <c r="B32" s="69"/>
      <c r="C32" s="84">
        <v>0</v>
      </c>
      <c r="D32" s="85">
        <v>0</v>
      </c>
      <c r="E32" s="71">
        <f t="shared" si="0"/>
        <v>0</v>
      </c>
      <c r="F32" s="68">
        <v>0</v>
      </c>
      <c r="H32" s="59">
        <f t="shared" si="1"/>
        <v>0</v>
      </c>
    </row>
    <row r="33" spans="2:8" ht="30" hidden="1" customHeight="1" x14ac:dyDescent="0.25">
      <c r="B33" s="69"/>
      <c r="C33" s="84">
        <v>0</v>
      </c>
      <c r="D33" s="85">
        <v>0</v>
      </c>
      <c r="E33" s="71">
        <f t="shared" si="0"/>
        <v>0</v>
      </c>
      <c r="F33" s="68">
        <v>0</v>
      </c>
      <c r="H33" s="59">
        <f t="shared" si="1"/>
        <v>0</v>
      </c>
    </row>
    <row r="34" spans="2:8" ht="30" hidden="1" customHeight="1" x14ac:dyDescent="0.25">
      <c r="B34" s="69"/>
      <c r="C34" s="84">
        <v>0</v>
      </c>
      <c r="D34" s="85">
        <v>0</v>
      </c>
      <c r="E34" s="71">
        <f t="shared" si="0"/>
        <v>0</v>
      </c>
      <c r="F34" s="68">
        <v>0</v>
      </c>
      <c r="H34" s="59">
        <f t="shared" si="1"/>
        <v>0</v>
      </c>
    </row>
    <row r="35" spans="2:8" ht="30" hidden="1" customHeight="1" x14ac:dyDescent="0.25">
      <c r="B35" s="69"/>
      <c r="C35" s="84">
        <v>0</v>
      </c>
      <c r="D35" s="85">
        <v>0</v>
      </c>
      <c r="E35" s="71">
        <f t="shared" si="0"/>
        <v>0</v>
      </c>
      <c r="F35" s="68">
        <v>0</v>
      </c>
      <c r="H35" s="59">
        <f t="shared" si="1"/>
        <v>0</v>
      </c>
    </row>
    <row r="36" spans="2:8" ht="30" hidden="1" customHeight="1" x14ac:dyDescent="0.25">
      <c r="B36" s="69"/>
      <c r="C36" s="84">
        <v>0</v>
      </c>
      <c r="D36" s="85">
        <v>0</v>
      </c>
      <c r="E36" s="71">
        <f t="shared" si="0"/>
        <v>0</v>
      </c>
      <c r="F36" s="68">
        <v>0</v>
      </c>
      <c r="H36" s="59">
        <f t="shared" si="1"/>
        <v>0</v>
      </c>
    </row>
    <row r="37" spans="2:8" ht="30" hidden="1" customHeight="1" x14ac:dyDescent="0.25">
      <c r="B37" s="69"/>
      <c r="C37" s="84">
        <v>0</v>
      </c>
      <c r="D37" s="85">
        <v>0</v>
      </c>
      <c r="E37" s="71">
        <f t="shared" si="0"/>
        <v>0</v>
      </c>
      <c r="F37" s="68">
        <v>0</v>
      </c>
      <c r="H37" s="59">
        <f t="shared" si="1"/>
        <v>0</v>
      </c>
    </row>
    <row r="38" spans="2:8" ht="30" hidden="1" customHeight="1" x14ac:dyDescent="0.25">
      <c r="B38" s="69"/>
      <c r="C38" s="84">
        <v>0</v>
      </c>
      <c r="D38" s="85">
        <v>0</v>
      </c>
      <c r="E38" s="71">
        <f t="shared" si="0"/>
        <v>0</v>
      </c>
      <c r="F38" s="68">
        <v>0</v>
      </c>
      <c r="H38" s="59">
        <f t="shared" si="1"/>
        <v>0</v>
      </c>
    </row>
    <row r="39" spans="2:8" ht="30" hidden="1" customHeight="1" x14ac:dyDescent="0.25">
      <c r="B39" s="69"/>
      <c r="C39" s="84">
        <v>0</v>
      </c>
      <c r="D39" s="85">
        <v>0</v>
      </c>
      <c r="E39" s="71">
        <f t="shared" si="0"/>
        <v>0</v>
      </c>
      <c r="F39" s="68">
        <v>0</v>
      </c>
      <c r="H39" s="59">
        <f t="shared" si="1"/>
        <v>0</v>
      </c>
    </row>
    <row r="40" spans="2:8" ht="30" hidden="1" customHeight="1" x14ac:dyDescent="0.25">
      <c r="B40" s="69"/>
      <c r="C40" s="84">
        <v>0</v>
      </c>
      <c r="D40" s="85">
        <v>0</v>
      </c>
      <c r="E40" s="71">
        <f t="shared" si="0"/>
        <v>0</v>
      </c>
      <c r="F40" s="68">
        <v>0</v>
      </c>
      <c r="H40" s="59">
        <f t="shared" si="1"/>
        <v>0</v>
      </c>
    </row>
    <row r="41" spans="2:8" ht="30" hidden="1" customHeight="1" x14ac:dyDescent="0.25">
      <c r="B41" s="69"/>
      <c r="C41" s="84">
        <v>0</v>
      </c>
      <c r="D41" s="85">
        <v>0</v>
      </c>
      <c r="E41" s="71">
        <f t="shared" si="0"/>
        <v>0</v>
      </c>
      <c r="F41" s="68">
        <v>0</v>
      </c>
      <c r="H41" s="59">
        <f t="shared" si="1"/>
        <v>0</v>
      </c>
    </row>
    <row r="42" spans="2:8" ht="30" hidden="1" customHeight="1" x14ac:dyDescent="0.25">
      <c r="B42" s="69"/>
      <c r="C42" s="84">
        <v>0</v>
      </c>
      <c r="D42" s="85">
        <v>0</v>
      </c>
      <c r="E42" s="71">
        <f t="shared" si="0"/>
        <v>0</v>
      </c>
      <c r="F42" s="68">
        <v>0</v>
      </c>
      <c r="H42" s="59">
        <f t="shared" si="1"/>
        <v>0</v>
      </c>
    </row>
    <row r="43" spans="2:8" ht="30" hidden="1" customHeight="1" x14ac:dyDescent="0.25">
      <c r="B43" s="69"/>
      <c r="C43" s="84">
        <v>0</v>
      </c>
      <c r="D43" s="85">
        <v>0</v>
      </c>
      <c r="E43" s="71">
        <f t="shared" si="0"/>
        <v>0</v>
      </c>
      <c r="F43" s="68">
        <v>0</v>
      </c>
      <c r="H43" s="59">
        <f t="shared" si="1"/>
        <v>0</v>
      </c>
    </row>
    <row r="44" spans="2:8" ht="30" hidden="1" customHeight="1" x14ac:dyDescent="0.25">
      <c r="B44" s="69"/>
      <c r="C44" s="84">
        <v>0</v>
      </c>
      <c r="D44" s="85">
        <v>0</v>
      </c>
      <c r="E44" s="71">
        <f t="shared" si="0"/>
        <v>0</v>
      </c>
      <c r="F44" s="68">
        <v>0</v>
      </c>
      <c r="H44" s="59">
        <f t="shared" si="1"/>
        <v>0</v>
      </c>
    </row>
    <row r="45" spans="2:8" ht="30" hidden="1" customHeight="1" x14ac:dyDescent="0.25">
      <c r="B45" s="69"/>
      <c r="C45" s="84">
        <v>0</v>
      </c>
      <c r="D45" s="85">
        <v>0</v>
      </c>
      <c r="E45" s="71">
        <f t="shared" si="0"/>
        <v>0</v>
      </c>
      <c r="F45" s="68">
        <v>0</v>
      </c>
      <c r="H45" s="59">
        <f t="shared" si="1"/>
        <v>0</v>
      </c>
    </row>
    <row r="46" spans="2:8" ht="30" hidden="1" customHeight="1" x14ac:dyDescent="0.25">
      <c r="B46" s="69"/>
      <c r="C46" s="84">
        <v>0</v>
      </c>
      <c r="D46" s="85">
        <v>0</v>
      </c>
      <c r="E46" s="71">
        <f t="shared" si="0"/>
        <v>0</v>
      </c>
      <c r="F46" s="68">
        <v>0</v>
      </c>
      <c r="H46" s="59">
        <f t="shared" si="1"/>
        <v>0</v>
      </c>
    </row>
    <row r="47" spans="2:8" ht="30" hidden="1" customHeight="1" x14ac:dyDescent="0.25">
      <c r="B47" s="69"/>
      <c r="C47" s="84">
        <v>0</v>
      </c>
      <c r="D47" s="85">
        <v>0</v>
      </c>
      <c r="E47" s="71">
        <f t="shared" si="0"/>
        <v>0</v>
      </c>
      <c r="F47" s="68">
        <v>0</v>
      </c>
      <c r="H47" s="59">
        <f t="shared" si="1"/>
        <v>0</v>
      </c>
    </row>
    <row r="48" spans="2:8" ht="30" hidden="1" customHeight="1" x14ac:dyDescent="0.25">
      <c r="B48" s="69"/>
      <c r="C48" s="84">
        <v>0</v>
      </c>
      <c r="D48" s="85">
        <v>0</v>
      </c>
      <c r="E48" s="71">
        <f t="shared" si="0"/>
        <v>0</v>
      </c>
      <c r="F48" s="68">
        <v>0</v>
      </c>
      <c r="H48" s="59">
        <f t="shared" si="1"/>
        <v>0</v>
      </c>
    </row>
    <row r="49" spans="2:8" ht="30" hidden="1" customHeight="1" x14ac:dyDescent="0.25">
      <c r="B49" s="69"/>
      <c r="C49" s="84">
        <v>0</v>
      </c>
      <c r="D49" s="85">
        <v>0</v>
      </c>
      <c r="E49" s="71">
        <f t="shared" si="0"/>
        <v>0</v>
      </c>
      <c r="F49" s="68">
        <v>0</v>
      </c>
      <c r="H49" s="59">
        <f t="shared" si="1"/>
        <v>0</v>
      </c>
    </row>
    <row r="50" spans="2:8" ht="30" hidden="1" customHeight="1" x14ac:dyDescent="0.25">
      <c r="B50" s="69"/>
      <c r="C50" s="84">
        <v>0</v>
      </c>
      <c r="D50" s="85">
        <v>0</v>
      </c>
      <c r="E50" s="71">
        <f t="shared" si="0"/>
        <v>0</v>
      </c>
      <c r="F50" s="68">
        <v>0</v>
      </c>
      <c r="H50" s="59">
        <f t="shared" si="1"/>
        <v>0</v>
      </c>
    </row>
    <row r="51" spans="2:8" ht="30" hidden="1" customHeight="1" x14ac:dyDescent="0.25">
      <c r="B51" s="69"/>
      <c r="C51" s="84">
        <v>0</v>
      </c>
      <c r="D51" s="85">
        <v>0</v>
      </c>
      <c r="E51" s="71">
        <f t="shared" si="0"/>
        <v>0</v>
      </c>
      <c r="F51" s="68">
        <v>0</v>
      </c>
      <c r="H51" s="59">
        <f t="shared" si="1"/>
        <v>0</v>
      </c>
    </row>
    <row r="52" spans="2:8" ht="30" hidden="1" customHeight="1" x14ac:dyDescent="0.25">
      <c r="B52" s="69"/>
      <c r="C52" s="84">
        <v>0</v>
      </c>
      <c r="D52" s="85">
        <v>0</v>
      </c>
      <c r="E52" s="71">
        <f t="shared" si="0"/>
        <v>0</v>
      </c>
      <c r="F52" s="68">
        <v>0</v>
      </c>
      <c r="H52" s="59">
        <f t="shared" si="1"/>
        <v>0</v>
      </c>
    </row>
    <row r="53" spans="2:8" ht="30" hidden="1" customHeight="1" x14ac:dyDescent="0.25">
      <c r="B53" s="69"/>
      <c r="C53" s="84">
        <v>0</v>
      </c>
      <c r="D53" s="85">
        <v>0</v>
      </c>
      <c r="E53" s="71">
        <f t="shared" si="0"/>
        <v>0</v>
      </c>
      <c r="F53" s="68">
        <v>0</v>
      </c>
      <c r="H53" s="59">
        <f t="shared" si="1"/>
        <v>0</v>
      </c>
    </row>
    <row r="54" spans="2:8" ht="30" hidden="1" customHeight="1" x14ac:dyDescent="0.25">
      <c r="B54" s="69"/>
      <c r="C54" s="84">
        <v>0</v>
      </c>
      <c r="D54" s="85">
        <v>0</v>
      </c>
      <c r="E54" s="71">
        <f t="shared" si="0"/>
        <v>0</v>
      </c>
      <c r="F54" s="68">
        <v>0</v>
      </c>
      <c r="H54" s="59">
        <f t="shared" si="1"/>
        <v>0</v>
      </c>
    </row>
    <row r="55" spans="2:8" ht="30" hidden="1" customHeight="1" x14ac:dyDescent="0.25">
      <c r="B55" s="69"/>
      <c r="C55" s="84">
        <v>0</v>
      </c>
      <c r="D55" s="85">
        <v>0</v>
      </c>
      <c r="E55" s="71">
        <f t="shared" si="0"/>
        <v>0</v>
      </c>
      <c r="F55" s="68">
        <v>0</v>
      </c>
      <c r="H55" s="59">
        <f t="shared" si="1"/>
        <v>0</v>
      </c>
    </row>
    <row r="56" spans="2:8" ht="30" hidden="1" customHeight="1" x14ac:dyDescent="0.25">
      <c r="B56" s="69"/>
      <c r="C56" s="84">
        <v>0</v>
      </c>
      <c r="D56" s="85">
        <v>0</v>
      </c>
      <c r="E56" s="71">
        <f t="shared" si="0"/>
        <v>0</v>
      </c>
      <c r="F56" s="68">
        <v>0</v>
      </c>
      <c r="H56" s="59">
        <f t="shared" si="1"/>
        <v>0</v>
      </c>
    </row>
    <row r="57" spans="2:8" ht="30" hidden="1" customHeight="1" x14ac:dyDescent="0.25">
      <c r="B57" s="69"/>
      <c r="C57" s="84">
        <v>0</v>
      </c>
      <c r="D57" s="85">
        <v>0</v>
      </c>
      <c r="E57" s="71">
        <f t="shared" si="0"/>
        <v>0</v>
      </c>
      <c r="F57" s="68">
        <v>0</v>
      </c>
      <c r="H57" s="59">
        <f t="shared" si="1"/>
        <v>0</v>
      </c>
    </row>
    <row r="58" spans="2:8" ht="30" hidden="1" customHeight="1" x14ac:dyDescent="0.25">
      <c r="B58" s="69"/>
      <c r="C58" s="84">
        <v>0</v>
      </c>
      <c r="D58" s="85">
        <v>0</v>
      </c>
      <c r="E58" s="71">
        <f t="shared" si="0"/>
        <v>0</v>
      </c>
      <c r="F58" s="68">
        <v>0</v>
      </c>
      <c r="H58" s="59">
        <f t="shared" si="1"/>
        <v>0</v>
      </c>
    </row>
    <row r="59" spans="2:8" ht="30" hidden="1" customHeight="1" x14ac:dyDescent="0.25">
      <c r="B59" s="69"/>
      <c r="C59" s="84">
        <v>0</v>
      </c>
      <c r="D59" s="85">
        <v>0</v>
      </c>
      <c r="E59" s="71">
        <f t="shared" si="0"/>
        <v>0</v>
      </c>
      <c r="F59" s="68">
        <v>0</v>
      </c>
      <c r="H59" s="59">
        <f t="shared" si="1"/>
        <v>0</v>
      </c>
    </row>
    <row r="60" spans="2:8" ht="30" hidden="1" customHeight="1" x14ac:dyDescent="0.25">
      <c r="B60" s="69"/>
      <c r="C60" s="84">
        <v>0</v>
      </c>
      <c r="D60" s="85">
        <v>0</v>
      </c>
      <c r="E60" s="71">
        <f t="shared" si="0"/>
        <v>0</v>
      </c>
      <c r="F60" s="68">
        <v>0</v>
      </c>
      <c r="H60" s="59">
        <f t="shared" si="1"/>
        <v>0</v>
      </c>
    </row>
    <row r="61" spans="2:8" ht="30" hidden="1" customHeight="1" x14ac:dyDescent="0.25">
      <c r="B61" s="69"/>
      <c r="C61" s="84">
        <v>0</v>
      </c>
      <c r="D61" s="85">
        <v>0</v>
      </c>
      <c r="E61" s="71">
        <f t="shared" si="0"/>
        <v>0</v>
      </c>
      <c r="F61" s="68">
        <v>0</v>
      </c>
      <c r="H61" s="59">
        <f t="shared" si="1"/>
        <v>0</v>
      </c>
    </row>
    <row r="62" spans="2:8" ht="30" hidden="1" customHeight="1" x14ac:dyDescent="0.25">
      <c r="B62" s="69"/>
      <c r="C62" s="84">
        <v>0</v>
      </c>
      <c r="D62" s="85">
        <v>0</v>
      </c>
      <c r="E62" s="71">
        <f t="shared" si="0"/>
        <v>0</v>
      </c>
      <c r="F62" s="68">
        <v>0</v>
      </c>
      <c r="H62" s="59">
        <f t="shared" si="1"/>
        <v>0</v>
      </c>
    </row>
    <row r="63" spans="2:8" ht="30" hidden="1" customHeight="1" x14ac:dyDescent="0.25">
      <c r="B63" s="69"/>
      <c r="C63" s="84">
        <v>0</v>
      </c>
      <c r="D63" s="85">
        <v>0</v>
      </c>
      <c r="E63" s="71">
        <f t="shared" si="0"/>
        <v>0</v>
      </c>
      <c r="F63" s="68">
        <v>0</v>
      </c>
      <c r="H63" s="59">
        <f t="shared" si="1"/>
        <v>0</v>
      </c>
    </row>
    <row r="64" spans="2:8" ht="30" hidden="1" customHeight="1" x14ac:dyDescent="0.25">
      <c r="B64" s="69"/>
      <c r="C64" s="84">
        <v>0</v>
      </c>
      <c r="D64" s="85">
        <v>0</v>
      </c>
      <c r="E64" s="71">
        <f t="shared" si="0"/>
        <v>0</v>
      </c>
      <c r="F64" s="68">
        <v>0</v>
      </c>
      <c r="H64" s="59">
        <f t="shared" si="1"/>
        <v>0</v>
      </c>
    </row>
    <row r="65" spans="2:8" ht="30" hidden="1" customHeight="1" x14ac:dyDescent="0.25">
      <c r="B65" s="69"/>
      <c r="C65" s="84">
        <v>0</v>
      </c>
      <c r="D65" s="85">
        <v>0</v>
      </c>
      <c r="E65" s="71">
        <f t="shared" si="0"/>
        <v>0</v>
      </c>
      <c r="F65" s="68">
        <v>0</v>
      </c>
      <c r="H65" s="59">
        <f t="shared" si="1"/>
        <v>0</v>
      </c>
    </row>
    <row r="66" spans="2:8" ht="30" hidden="1" customHeight="1" x14ac:dyDescent="0.25">
      <c r="B66" s="69"/>
      <c r="C66" s="84">
        <v>0</v>
      </c>
      <c r="D66" s="85">
        <v>0</v>
      </c>
      <c r="E66" s="71">
        <f t="shared" si="0"/>
        <v>0</v>
      </c>
      <c r="F66" s="68">
        <v>0</v>
      </c>
      <c r="H66" s="59">
        <f t="shared" si="1"/>
        <v>0</v>
      </c>
    </row>
    <row r="67" spans="2:8" ht="30" hidden="1" customHeight="1" x14ac:dyDescent="0.25">
      <c r="B67" s="69"/>
      <c r="C67" s="84">
        <v>0</v>
      </c>
      <c r="D67" s="85">
        <v>0</v>
      </c>
      <c r="E67" s="71">
        <f t="shared" si="0"/>
        <v>0</v>
      </c>
      <c r="F67" s="68">
        <v>0</v>
      </c>
      <c r="H67" s="59">
        <f t="shared" si="1"/>
        <v>0</v>
      </c>
    </row>
    <row r="68" spans="2:8" ht="30" hidden="1" customHeight="1" x14ac:dyDescent="0.25">
      <c r="B68" s="69"/>
      <c r="C68" s="84">
        <v>0</v>
      </c>
      <c r="D68" s="85">
        <v>0</v>
      </c>
      <c r="E68" s="71">
        <f t="shared" si="0"/>
        <v>0</v>
      </c>
      <c r="F68" s="68">
        <v>0</v>
      </c>
      <c r="H68" s="59">
        <f t="shared" si="1"/>
        <v>0</v>
      </c>
    </row>
    <row r="69" spans="2:8" ht="30" hidden="1" customHeight="1" x14ac:dyDescent="0.25">
      <c r="B69" s="69"/>
      <c r="C69" s="84">
        <v>0</v>
      </c>
      <c r="D69" s="85">
        <v>0</v>
      </c>
      <c r="E69" s="71">
        <f t="shared" si="0"/>
        <v>0</v>
      </c>
      <c r="F69" s="68">
        <v>0</v>
      </c>
      <c r="H69" s="59">
        <f t="shared" si="1"/>
        <v>0</v>
      </c>
    </row>
    <row r="70" spans="2:8" ht="30" hidden="1" customHeight="1" x14ac:dyDescent="0.25">
      <c r="B70" s="69"/>
      <c r="C70" s="84">
        <v>0</v>
      </c>
      <c r="D70" s="85">
        <v>0</v>
      </c>
      <c r="E70" s="71">
        <f t="shared" si="0"/>
        <v>0</v>
      </c>
      <c r="F70" s="68">
        <v>0</v>
      </c>
      <c r="H70" s="59">
        <f t="shared" si="1"/>
        <v>0</v>
      </c>
    </row>
    <row r="71" spans="2:8" ht="30" hidden="1" customHeight="1" x14ac:dyDescent="0.25">
      <c r="B71" s="69"/>
      <c r="C71" s="84">
        <v>0</v>
      </c>
      <c r="D71" s="85">
        <v>0</v>
      </c>
      <c r="E71" s="71">
        <f t="shared" si="0"/>
        <v>0</v>
      </c>
      <c r="F71" s="68">
        <v>0</v>
      </c>
      <c r="H71" s="59">
        <f t="shared" si="1"/>
        <v>0</v>
      </c>
    </row>
    <row r="72" spans="2:8" ht="30" hidden="1" customHeight="1" x14ac:dyDescent="0.25">
      <c r="B72" s="69"/>
      <c r="C72" s="84">
        <v>0</v>
      </c>
      <c r="D72" s="85">
        <v>0</v>
      </c>
      <c r="E72" s="71">
        <f t="shared" si="0"/>
        <v>0</v>
      </c>
      <c r="F72" s="68">
        <v>0</v>
      </c>
      <c r="H72" s="59">
        <f t="shared" ref="H72:H103" si="2">IF(F72=0,E72,F72)</f>
        <v>0</v>
      </c>
    </row>
    <row r="73" spans="2:8" ht="30" hidden="1" customHeight="1" x14ac:dyDescent="0.25">
      <c r="B73" s="69"/>
      <c r="C73" s="84">
        <v>0</v>
      </c>
      <c r="D73" s="85">
        <v>0</v>
      </c>
      <c r="E73" s="71">
        <f t="shared" si="0"/>
        <v>0</v>
      </c>
      <c r="F73" s="68">
        <v>0</v>
      </c>
      <c r="H73" s="59">
        <f t="shared" si="2"/>
        <v>0</v>
      </c>
    </row>
    <row r="74" spans="2:8" ht="30" hidden="1" customHeight="1" x14ac:dyDescent="0.25">
      <c r="B74" s="69"/>
      <c r="C74" s="84">
        <v>0</v>
      </c>
      <c r="D74" s="85">
        <v>0</v>
      </c>
      <c r="E74" s="71">
        <f t="shared" si="0"/>
        <v>0</v>
      </c>
      <c r="F74" s="68">
        <v>0</v>
      </c>
      <c r="H74" s="59">
        <f t="shared" si="2"/>
        <v>0</v>
      </c>
    </row>
    <row r="75" spans="2:8" ht="30" hidden="1" customHeight="1" x14ac:dyDescent="0.25">
      <c r="B75" s="69"/>
      <c r="C75" s="84">
        <v>0</v>
      </c>
      <c r="D75" s="85">
        <v>0</v>
      </c>
      <c r="E75" s="71">
        <f t="shared" si="0"/>
        <v>0</v>
      </c>
      <c r="F75" s="68">
        <v>0</v>
      </c>
      <c r="H75" s="59">
        <f t="shared" si="2"/>
        <v>0</v>
      </c>
    </row>
    <row r="76" spans="2:8" ht="30" hidden="1" customHeight="1" x14ac:dyDescent="0.25">
      <c r="B76" s="69"/>
      <c r="C76" s="84">
        <v>0</v>
      </c>
      <c r="D76" s="85">
        <v>0</v>
      </c>
      <c r="E76" s="71">
        <f t="shared" si="0"/>
        <v>0</v>
      </c>
      <c r="F76" s="68">
        <v>0</v>
      </c>
      <c r="H76" s="59">
        <f t="shared" si="2"/>
        <v>0</v>
      </c>
    </row>
    <row r="77" spans="2:8" ht="30" hidden="1" customHeight="1" x14ac:dyDescent="0.25">
      <c r="B77" s="69"/>
      <c r="C77" s="84">
        <v>0</v>
      </c>
      <c r="D77" s="85">
        <v>0</v>
      </c>
      <c r="E77" s="71">
        <f t="shared" si="0"/>
        <v>0</v>
      </c>
      <c r="F77" s="68">
        <v>0</v>
      </c>
      <c r="H77" s="59">
        <f t="shared" si="2"/>
        <v>0</v>
      </c>
    </row>
    <row r="78" spans="2:8" ht="30" hidden="1" customHeight="1" x14ac:dyDescent="0.25">
      <c r="B78" s="69"/>
      <c r="C78" s="84">
        <v>0</v>
      </c>
      <c r="D78" s="85">
        <v>0</v>
      </c>
      <c r="E78" s="71">
        <f t="shared" si="0"/>
        <v>0</v>
      </c>
      <c r="F78" s="68">
        <v>0</v>
      </c>
      <c r="H78" s="59">
        <f t="shared" si="2"/>
        <v>0</v>
      </c>
    </row>
    <row r="79" spans="2:8" ht="30" hidden="1" customHeight="1" x14ac:dyDescent="0.25">
      <c r="B79" s="69"/>
      <c r="C79" s="84">
        <v>0</v>
      </c>
      <c r="D79" s="85">
        <v>0</v>
      </c>
      <c r="E79" s="71">
        <f t="shared" si="0"/>
        <v>0</v>
      </c>
      <c r="F79" s="68">
        <v>0</v>
      </c>
      <c r="H79" s="59">
        <f t="shared" si="2"/>
        <v>0</v>
      </c>
    </row>
    <row r="80" spans="2:8" ht="30" hidden="1" customHeight="1" x14ac:dyDescent="0.25">
      <c r="B80" s="69"/>
      <c r="C80" s="84">
        <v>0</v>
      </c>
      <c r="D80" s="85">
        <v>0</v>
      </c>
      <c r="E80" s="71">
        <f t="shared" si="0"/>
        <v>0</v>
      </c>
      <c r="F80" s="68">
        <v>0</v>
      </c>
      <c r="H80" s="59">
        <f t="shared" si="2"/>
        <v>0</v>
      </c>
    </row>
    <row r="81" spans="2:8" ht="30" hidden="1" customHeight="1" x14ac:dyDescent="0.25">
      <c r="B81" s="69"/>
      <c r="C81" s="84">
        <v>0</v>
      </c>
      <c r="D81" s="85">
        <v>0</v>
      </c>
      <c r="E81" s="71">
        <f t="shared" si="0"/>
        <v>0</v>
      </c>
      <c r="F81" s="68">
        <v>0</v>
      </c>
      <c r="H81" s="59">
        <f t="shared" si="2"/>
        <v>0</v>
      </c>
    </row>
    <row r="82" spans="2:8" ht="30" hidden="1" customHeight="1" x14ac:dyDescent="0.25">
      <c r="B82" s="69"/>
      <c r="C82" s="84">
        <v>0</v>
      </c>
      <c r="D82" s="85">
        <v>0</v>
      </c>
      <c r="E82" s="71">
        <f t="shared" si="0"/>
        <v>0</v>
      </c>
      <c r="F82" s="68">
        <v>0</v>
      </c>
      <c r="H82" s="59">
        <f t="shared" si="2"/>
        <v>0</v>
      </c>
    </row>
    <row r="83" spans="2:8" ht="30" hidden="1" customHeight="1" x14ac:dyDescent="0.25">
      <c r="B83" s="69"/>
      <c r="C83" s="84">
        <v>0</v>
      </c>
      <c r="D83" s="85">
        <v>0</v>
      </c>
      <c r="E83" s="71">
        <f t="shared" si="0"/>
        <v>0</v>
      </c>
      <c r="F83" s="68">
        <v>0</v>
      </c>
      <c r="H83" s="59">
        <f t="shared" si="2"/>
        <v>0</v>
      </c>
    </row>
    <row r="84" spans="2:8" ht="30" hidden="1" customHeight="1" x14ac:dyDescent="0.25">
      <c r="B84" s="69"/>
      <c r="C84" s="84">
        <v>0</v>
      </c>
      <c r="D84" s="85">
        <v>0</v>
      </c>
      <c r="E84" s="71">
        <f t="shared" si="0"/>
        <v>0</v>
      </c>
      <c r="F84" s="68">
        <v>0</v>
      </c>
      <c r="H84" s="59">
        <f t="shared" si="2"/>
        <v>0</v>
      </c>
    </row>
    <row r="85" spans="2:8" ht="30" hidden="1" customHeight="1" x14ac:dyDescent="0.25">
      <c r="B85" s="69"/>
      <c r="C85" s="84">
        <v>0</v>
      </c>
      <c r="D85" s="85">
        <v>0</v>
      </c>
      <c r="E85" s="71">
        <f t="shared" si="0"/>
        <v>0</v>
      </c>
      <c r="F85" s="68">
        <v>0</v>
      </c>
      <c r="H85" s="59">
        <f t="shared" si="2"/>
        <v>0</v>
      </c>
    </row>
    <row r="86" spans="2:8" ht="30" hidden="1" customHeight="1" x14ac:dyDescent="0.25">
      <c r="B86" s="69"/>
      <c r="C86" s="84">
        <v>0</v>
      </c>
      <c r="D86" s="85">
        <v>0</v>
      </c>
      <c r="E86" s="71">
        <f t="shared" si="0"/>
        <v>0</v>
      </c>
      <c r="F86" s="68">
        <v>0</v>
      </c>
      <c r="H86" s="59">
        <f t="shared" si="2"/>
        <v>0</v>
      </c>
    </row>
    <row r="87" spans="2:8" ht="30" hidden="1" customHeight="1" x14ac:dyDescent="0.25">
      <c r="B87" s="69"/>
      <c r="C87" s="84">
        <v>0</v>
      </c>
      <c r="D87" s="85">
        <v>0</v>
      </c>
      <c r="E87" s="71">
        <f t="shared" si="0"/>
        <v>0</v>
      </c>
      <c r="F87" s="68">
        <v>0</v>
      </c>
      <c r="H87" s="59">
        <f t="shared" si="2"/>
        <v>0</v>
      </c>
    </row>
    <row r="88" spans="2:8" ht="30" hidden="1" customHeight="1" x14ac:dyDescent="0.25">
      <c r="B88" s="69"/>
      <c r="C88" s="84">
        <v>0</v>
      </c>
      <c r="D88" s="85">
        <v>0</v>
      </c>
      <c r="E88" s="71">
        <f t="shared" si="0"/>
        <v>0</v>
      </c>
      <c r="F88" s="68">
        <v>0</v>
      </c>
      <c r="H88" s="59">
        <f t="shared" si="2"/>
        <v>0</v>
      </c>
    </row>
    <row r="89" spans="2:8" ht="30" hidden="1" customHeight="1" x14ac:dyDescent="0.25">
      <c r="B89" s="69"/>
      <c r="C89" s="84">
        <v>0</v>
      </c>
      <c r="D89" s="85">
        <v>0</v>
      </c>
      <c r="E89" s="71">
        <f t="shared" si="0"/>
        <v>0</v>
      </c>
      <c r="F89" s="68">
        <v>0</v>
      </c>
      <c r="H89" s="59">
        <f t="shared" si="2"/>
        <v>0</v>
      </c>
    </row>
    <row r="90" spans="2:8" ht="30" hidden="1" customHeight="1" x14ac:dyDescent="0.25">
      <c r="B90" s="69"/>
      <c r="C90" s="84">
        <v>0</v>
      </c>
      <c r="D90" s="85">
        <v>0</v>
      </c>
      <c r="E90" s="71">
        <f t="shared" si="0"/>
        <v>0</v>
      </c>
      <c r="F90" s="68">
        <v>0</v>
      </c>
      <c r="H90" s="59">
        <f t="shared" si="2"/>
        <v>0</v>
      </c>
    </row>
    <row r="91" spans="2:8" ht="30" hidden="1" customHeight="1" x14ac:dyDescent="0.25">
      <c r="B91" s="69"/>
      <c r="C91" s="84">
        <v>0</v>
      </c>
      <c r="D91" s="85">
        <v>0</v>
      </c>
      <c r="E91" s="71">
        <f t="shared" si="0"/>
        <v>0</v>
      </c>
      <c r="F91" s="68">
        <v>0</v>
      </c>
      <c r="H91" s="59">
        <f t="shared" si="2"/>
        <v>0</v>
      </c>
    </row>
    <row r="92" spans="2:8" ht="30" hidden="1" customHeight="1" x14ac:dyDescent="0.25">
      <c r="B92" s="69"/>
      <c r="C92" s="84">
        <v>0</v>
      </c>
      <c r="D92" s="85">
        <v>0</v>
      </c>
      <c r="E92" s="71">
        <f t="shared" si="0"/>
        <v>0</v>
      </c>
      <c r="F92" s="68">
        <v>0</v>
      </c>
      <c r="H92" s="59">
        <f t="shared" si="2"/>
        <v>0</v>
      </c>
    </row>
    <row r="93" spans="2:8" ht="30" hidden="1" customHeight="1" x14ac:dyDescent="0.25">
      <c r="B93" s="69"/>
      <c r="C93" s="84">
        <v>0</v>
      </c>
      <c r="D93" s="85">
        <v>0</v>
      </c>
      <c r="E93" s="71">
        <f t="shared" si="0"/>
        <v>0</v>
      </c>
      <c r="F93" s="68">
        <v>0</v>
      </c>
      <c r="H93" s="59">
        <f t="shared" si="2"/>
        <v>0</v>
      </c>
    </row>
    <row r="94" spans="2:8" ht="30" hidden="1" customHeight="1" x14ac:dyDescent="0.25">
      <c r="B94" s="69"/>
      <c r="C94" s="84">
        <v>0</v>
      </c>
      <c r="D94" s="85">
        <v>0</v>
      </c>
      <c r="E94" s="71">
        <f t="shared" si="0"/>
        <v>0</v>
      </c>
      <c r="F94" s="68">
        <v>0</v>
      </c>
      <c r="H94" s="59">
        <f t="shared" si="2"/>
        <v>0</v>
      </c>
    </row>
    <row r="95" spans="2:8" ht="30" hidden="1" customHeight="1" x14ac:dyDescent="0.25">
      <c r="B95" s="69"/>
      <c r="C95" s="84">
        <v>0</v>
      </c>
      <c r="D95" s="85">
        <v>0</v>
      </c>
      <c r="E95" s="71">
        <f t="shared" si="0"/>
        <v>0</v>
      </c>
      <c r="F95" s="68">
        <v>0</v>
      </c>
      <c r="H95" s="59">
        <f t="shared" si="2"/>
        <v>0</v>
      </c>
    </row>
    <row r="96" spans="2:8" ht="30" hidden="1" customHeight="1" x14ac:dyDescent="0.25">
      <c r="B96" s="69"/>
      <c r="C96" s="84">
        <v>0</v>
      </c>
      <c r="D96" s="85">
        <v>0</v>
      </c>
      <c r="E96" s="71">
        <f t="shared" si="0"/>
        <v>0</v>
      </c>
      <c r="F96" s="68">
        <v>0</v>
      </c>
      <c r="H96" s="59">
        <f t="shared" si="2"/>
        <v>0</v>
      </c>
    </row>
    <row r="97" spans="2:8" ht="30" hidden="1" customHeight="1" x14ac:dyDescent="0.25">
      <c r="B97" s="69"/>
      <c r="C97" s="84">
        <v>0</v>
      </c>
      <c r="D97" s="85">
        <v>0</v>
      </c>
      <c r="E97" s="71">
        <f t="shared" si="0"/>
        <v>0</v>
      </c>
      <c r="F97" s="68">
        <v>0</v>
      </c>
      <c r="H97" s="59">
        <f t="shared" si="2"/>
        <v>0</v>
      </c>
    </row>
    <row r="98" spans="2:8" ht="30" hidden="1" customHeight="1" x14ac:dyDescent="0.25">
      <c r="B98" s="69"/>
      <c r="C98" s="84">
        <v>0</v>
      </c>
      <c r="D98" s="85">
        <v>0</v>
      </c>
      <c r="E98" s="71">
        <f t="shared" si="0"/>
        <v>0</v>
      </c>
      <c r="F98" s="68">
        <v>0</v>
      </c>
      <c r="H98" s="59">
        <f t="shared" si="2"/>
        <v>0</v>
      </c>
    </row>
    <row r="99" spans="2:8" ht="30" hidden="1" customHeight="1" x14ac:dyDescent="0.25">
      <c r="B99" s="69"/>
      <c r="C99" s="84">
        <v>0</v>
      </c>
      <c r="D99" s="85">
        <v>0</v>
      </c>
      <c r="E99" s="71">
        <f t="shared" si="0"/>
        <v>0</v>
      </c>
      <c r="F99" s="68">
        <v>0</v>
      </c>
      <c r="H99" s="59">
        <f t="shared" si="2"/>
        <v>0</v>
      </c>
    </row>
    <row r="100" spans="2:8" ht="30" hidden="1" customHeight="1" x14ac:dyDescent="0.25">
      <c r="B100" s="69"/>
      <c r="C100" s="84">
        <v>0</v>
      </c>
      <c r="D100" s="85">
        <v>0</v>
      </c>
      <c r="E100" s="71">
        <f t="shared" si="0"/>
        <v>0</v>
      </c>
      <c r="F100" s="68">
        <v>0</v>
      </c>
      <c r="H100" s="59">
        <f t="shared" si="2"/>
        <v>0</v>
      </c>
    </row>
    <row r="101" spans="2:8" ht="30" hidden="1" customHeight="1" x14ac:dyDescent="0.25">
      <c r="B101" s="69"/>
      <c r="C101" s="84">
        <v>0</v>
      </c>
      <c r="D101" s="85">
        <v>0</v>
      </c>
      <c r="E101" s="71">
        <f t="shared" si="0"/>
        <v>0</v>
      </c>
      <c r="F101" s="68">
        <v>0</v>
      </c>
      <c r="H101" s="59">
        <f t="shared" si="2"/>
        <v>0</v>
      </c>
    </row>
    <row r="102" spans="2:8" ht="30" hidden="1" customHeight="1" x14ac:dyDescent="0.25">
      <c r="B102" s="69"/>
      <c r="C102" s="84">
        <v>0</v>
      </c>
      <c r="D102" s="85">
        <v>0</v>
      </c>
      <c r="E102" s="71">
        <f t="shared" si="0"/>
        <v>0</v>
      </c>
      <c r="F102" s="68">
        <v>0</v>
      </c>
      <c r="H102" s="59">
        <f t="shared" si="2"/>
        <v>0</v>
      </c>
    </row>
    <row r="103" spans="2:8" ht="30" hidden="1" customHeight="1" thickBot="1" x14ac:dyDescent="0.3">
      <c r="B103" s="69"/>
      <c r="C103" s="84">
        <v>0</v>
      </c>
      <c r="D103" s="85">
        <v>0</v>
      </c>
      <c r="E103" s="71">
        <f t="shared" si="0"/>
        <v>0</v>
      </c>
      <c r="F103" s="68">
        <v>0</v>
      </c>
      <c r="H103" s="59">
        <f t="shared" si="2"/>
        <v>0</v>
      </c>
    </row>
    <row r="104" spans="2:8" ht="30" customHeight="1" thickBot="1" x14ac:dyDescent="0.3">
      <c r="B104" s="166" t="s">
        <v>9</v>
      </c>
      <c r="C104" s="167"/>
      <c r="D104" s="167"/>
      <c r="E104" s="172"/>
      <c r="F104" s="75">
        <f>SUM(H6:H103)</f>
        <v>0</v>
      </c>
    </row>
    <row r="105" spans="2:8" ht="14.4" x14ac:dyDescent="0.3">
      <c r="B105" s="86"/>
    </row>
    <row r="108" spans="2:8" x14ac:dyDescent="0.25">
      <c r="H108" s="41"/>
    </row>
    <row r="210" spans="8:8" x14ac:dyDescent="0.25">
      <c r="H210" s="80"/>
    </row>
  </sheetData>
  <sheetProtection algorithmName="SHA-512" hashValue="rtMH8XAngTG7waouDmKglwt8WRdfVS8eZMx//aMG4JlLTZWOxyGUR4r2lA4YkHik22T8OeylJQw9KzsMRoI9zw==" saltValue="0ungIo2Gz6ahbfaoyjeDzw==" spinCount="100000" sheet="1" objects="1" scenarios="1" formatRows="0"/>
  <mergeCells count="4">
    <mergeCell ref="B2:F2"/>
    <mergeCell ref="B3:F3"/>
    <mergeCell ref="B4:F4"/>
    <mergeCell ref="B104:E104"/>
  </mergeCells>
  <dataValidations count="4">
    <dataValidation allowBlank="1" showErrorMessage="1" prompt="This is the budget worksheet fringe benefits sheet" sqref="B2" xr:uid="{8450A90F-7AEA-41CD-9D88-7843FD1B1F99}"/>
    <dataValidation allowBlank="1" showErrorMessage="1" prompt="Please enter the employee job classification" sqref="B6:B103" xr:uid="{83708127-B475-4608-BFAE-C057B123CCD0}"/>
    <dataValidation allowBlank="1" showErrorMessage="1" prompt="Please enter the total amount of direct labor costs for the corresponding employee" sqref="D6:D103 F6:F103" xr:uid="{1F279C61-812C-4A70-B3FD-D821EB4000E1}"/>
    <dataValidation allowBlank="1" showErrorMessage="1" prompt="Please enter the highest estimated fringe benefit rate for the corresponding employee that will occur over the life of the agreement" sqref="C6:C103" xr:uid="{FF3CC189-5A08-4D30-8CC4-7850A80155BF}"/>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380AC-F15D-4E36-880A-B3518AAEAED8}">
  <dimension ref="B1:DJ210"/>
  <sheetViews>
    <sheetView workbookViewId="0">
      <selection activeCell="C6" sqref="C6"/>
    </sheetView>
  </sheetViews>
  <sheetFormatPr defaultColWidth="9.21875" defaultRowHeight="13.8" x14ac:dyDescent="0.25"/>
  <cols>
    <col min="1" max="1" width="2.77734375" style="59" customWidth="1"/>
    <col min="2" max="2" width="17.77734375" style="59" customWidth="1"/>
    <col min="3" max="3" width="9.33203125" style="106" customWidth="1"/>
    <col min="4" max="4" width="42.77734375" style="59" customWidth="1"/>
    <col min="5" max="5" width="42.77734375" style="41" customWidth="1"/>
    <col min="6" max="6" width="42.77734375" style="59" customWidth="1"/>
    <col min="7" max="7" width="17.77734375" style="107" customWidth="1"/>
    <col min="8" max="10" width="17.77734375" style="59" customWidth="1"/>
    <col min="11" max="11" width="2.77734375" style="59" customWidth="1"/>
    <col min="12" max="12" width="9.6640625" style="59" hidden="1" customWidth="1"/>
    <col min="13" max="14" width="2.77734375" style="59" hidden="1" customWidth="1"/>
    <col min="15" max="20" width="15.21875" style="38" customWidth="1"/>
    <col min="21" max="114" width="9.21875" style="38"/>
    <col min="115" max="16384" width="9.21875" style="59"/>
  </cols>
  <sheetData>
    <row r="1" spans="2:114" ht="15" customHeight="1" x14ac:dyDescent="0.25">
      <c r="B1" s="169" t="str">
        <f>Update</f>
        <v>Template Version 2025-08-01</v>
      </c>
      <c r="C1" s="169"/>
      <c r="D1" s="169"/>
      <c r="E1" s="88"/>
      <c r="F1" s="57"/>
      <c r="G1" s="89"/>
      <c r="H1" s="57"/>
      <c r="I1" s="57"/>
      <c r="J1" s="58"/>
      <c r="L1" s="59" t="s">
        <v>1181</v>
      </c>
      <c r="O1" s="37" t="s">
        <v>0</v>
      </c>
    </row>
    <row r="2" spans="2:114" ht="48" customHeight="1" x14ac:dyDescent="0.25">
      <c r="B2" s="182" t="str">
        <f>'Initial CapEx'!$B$2</f>
        <v>LCFS TBD TBD Initial Capital Expense Report</v>
      </c>
      <c r="C2" s="182"/>
      <c r="D2" s="182"/>
      <c r="E2" s="182"/>
      <c r="F2" s="182"/>
      <c r="G2" s="182"/>
      <c r="H2" s="182"/>
      <c r="I2" s="182"/>
      <c r="J2" s="182"/>
      <c r="O2" s="40"/>
    </row>
    <row r="3" spans="2:114" ht="30" customHeight="1" x14ac:dyDescent="0.25">
      <c r="B3" s="170" t="s">
        <v>6</v>
      </c>
      <c r="C3" s="170"/>
      <c r="D3" s="170"/>
      <c r="E3" s="170"/>
      <c r="F3" s="170"/>
      <c r="G3" s="170"/>
      <c r="H3" s="170"/>
      <c r="I3" s="170"/>
      <c r="J3" s="170"/>
      <c r="O3" s="60"/>
    </row>
    <row r="4" spans="2:114" ht="45" customHeight="1" thickBot="1" x14ac:dyDescent="0.3">
      <c r="B4" s="171" t="str">
        <f>CONCATENATE('Initial CapEx'!$C$4,":  ",'Initial CapEx'!$C$5)</f>
        <v>OrganizationX:  SitenameY</v>
      </c>
      <c r="C4" s="171"/>
      <c r="D4" s="171"/>
      <c r="E4" s="171"/>
      <c r="F4" s="171"/>
      <c r="G4" s="171"/>
      <c r="H4" s="171"/>
      <c r="I4" s="171"/>
      <c r="J4" s="171"/>
    </row>
    <row r="5" spans="2:114" ht="63" customHeight="1" thickBot="1" x14ac:dyDescent="0.3">
      <c r="B5" s="61" t="s">
        <v>23</v>
      </c>
      <c r="C5" s="90" t="s">
        <v>24</v>
      </c>
      <c r="D5" s="62" t="s">
        <v>25</v>
      </c>
      <c r="E5" s="62" t="s">
        <v>26</v>
      </c>
      <c r="F5" s="62" t="s">
        <v>27</v>
      </c>
      <c r="G5" s="62" t="s">
        <v>28</v>
      </c>
      <c r="H5" s="62" t="s">
        <v>29</v>
      </c>
      <c r="I5" s="62" t="s">
        <v>30</v>
      </c>
      <c r="J5" s="63" t="s">
        <v>3</v>
      </c>
      <c r="L5" s="59" t="s">
        <v>1180</v>
      </c>
    </row>
    <row r="6" spans="2:114" s="80" customFormat="1" ht="30" customHeight="1" x14ac:dyDescent="0.25">
      <c r="B6" s="91" t="s">
        <v>31</v>
      </c>
      <c r="C6" s="92"/>
      <c r="D6" s="93"/>
      <c r="E6" s="93"/>
      <c r="F6" s="93"/>
      <c r="G6" s="94">
        <v>0</v>
      </c>
      <c r="H6" s="95">
        <v>0</v>
      </c>
      <c r="I6" s="96">
        <f>IF(OR(G6="Redacted",H6="Redacted"),"Redacted",IF(OR(T(G6)&lt;&gt;"",T(H6)&lt;&gt;""),"Varies",ROUND(G6*H6,0)))</f>
        <v>0</v>
      </c>
      <c r="J6" s="97">
        <v>0</v>
      </c>
      <c r="L6" s="59">
        <f>IF(J6=0,I6,J6)</f>
        <v>0</v>
      </c>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row>
    <row r="7" spans="2:114" s="80" customFormat="1" ht="30" customHeight="1" x14ac:dyDescent="0.25">
      <c r="B7" s="98" t="s">
        <v>32</v>
      </c>
      <c r="C7" s="99"/>
      <c r="D7" s="100"/>
      <c r="E7" s="100"/>
      <c r="F7" s="100"/>
      <c r="G7" s="70">
        <v>0</v>
      </c>
      <c r="H7" s="101">
        <v>0</v>
      </c>
      <c r="I7" s="71">
        <f>IF(OR(G7="Redacted",H7="Redacted"),"Redacted",IF(OR(T(G7)&lt;&gt;"",T(H7)&lt;&gt;""),"Varies",ROUND(G7*H7,0)))</f>
        <v>0</v>
      </c>
      <c r="J7" s="102">
        <v>0</v>
      </c>
      <c r="L7" s="59">
        <f>IF(J7=0,I7,J7)</f>
        <v>0</v>
      </c>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row>
    <row r="8" spans="2:114" s="80" customFormat="1" ht="30" customHeight="1" x14ac:dyDescent="0.25">
      <c r="B8" s="98" t="s">
        <v>33</v>
      </c>
      <c r="C8" s="99"/>
      <c r="D8" s="100"/>
      <c r="E8" s="100"/>
      <c r="F8" s="100"/>
      <c r="G8" s="70">
        <v>0</v>
      </c>
      <c r="H8" s="101">
        <v>0</v>
      </c>
      <c r="I8" s="71">
        <f>IF(OR(G8="Redacted",H8="Redacted"),"Redacted",IF(OR(T(G8)&lt;&gt;"",T(H8)&lt;&gt;""),"Varies",ROUND(G8*H8,0)))</f>
        <v>0</v>
      </c>
      <c r="J8" s="102">
        <v>0</v>
      </c>
      <c r="L8" s="59">
        <f t="shared" ref="L8:L71" si="0">IF(J8=0,I8,J8)</f>
        <v>0</v>
      </c>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row>
    <row r="9" spans="2:114" s="80" customFormat="1" ht="30" customHeight="1" x14ac:dyDescent="0.25">
      <c r="B9" s="98" t="s">
        <v>34</v>
      </c>
      <c r="C9" s="99"/>
      <c r="D9" s="100"/>
      <c r="E9" s="100"/>
      <c r="F9" s="100"/>
      <c r="G9" s="70">
        <v>0</v>
      </c>
      <c r="H9" s="101">
        <v>0</v>
      </c>
      <c r="I9" s="71">
        <f>IF(OR(G9="Redacted",H9="Redacted"),"Redacted",IF(OR(T(G9)&lt;&gt;"",T(H9)&lt;&gt;""),"Varies",ROUND(G9*H9,0)))</f>
        <v>0</v>
      </c>
      <c r="J9" s="102">
        <v>0</v>
      </c>
      <c r="L9" s="59">
        <f t="shared" si="0"/>
        <v>0</v>
      </c>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row>
    <row r="10" spans="2:114" s="80" customFormat="1" ht="30" customHeight="1" x14ac:dyDescent="0.25">
      <c r="B10" s="98" t="s">
        <v>35</v>
      </c>
      <c r="C10" s="99"/>
      <c r="D10" s="100"/>
      <c r="E10" s="100"/>
      <c r="F10" s="100"/>
      <c r="G10" s="70">
        <v>0</v>
      </c>
      <c r="H10" s="101">
        <v>0</v>
      </c>
      <c r="I10" s="71">
        <f t="shared" ref="I10:I73" si="1">IF(OR(G10="Redacted",H10="Redacted"),"Redacted",IF(OR(T(G10)&lt;&gt;"",T(H10)&lt;&gt;""),"Varies",ROUND(G10*H10,0)))</f>
        <v>0</v>
      </c>
      <c r="J10" s="102">
        <v>0</v>
      </c>
      <c r="L10" s="59">
        <f t="shared" si="0"/>
        <v>0</v>
      </c>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row>
    <row r="11" spans="2:114" s="80" customFormat="1" ht="30" customHeight="1" x14ac:dyDescent="0.25">
      <c r="B11" s="98" t="s">
        <v>36</v>
      </c>
      <c r="C11" s="99"/>
      <c r="D11" s="100"/>
      <c r="E11" s="100"/>
      <c r="F11" s="100"/>
      <c r="G11" s="70">
        <v>0</v>
      </c>
      <c r="H11" s="101">
        <v>0</v>
      </c>
      <c r="I11" s="71">
        <f t="shared" si="1"/>
        <v>0</v>
      </c>
      <c r="J11" s="102">
        <v>0</v>
      </c>
      <c r="L11" s="59">
        <f t="shared" si="0"/>
        <v>0</v>
      </c>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row>
    <row r="12" spans="2:114" s="80" customFormat="1" ht="30" customHeight="1" x14ac:dyDescent="0.25">
      <c r="B12" s="98" t="s">
        <v>37</v>
      </c>
      <c r="C12" s="99"/>
      <c r="D12" s="100"/>
      <c r="E12" s="100"/>
      <c r="F12" s="100"/>
      <c r="G12" s="70">
        <v>0</v>
      </c>
      <c r="H12" s="101">
        <v>0</v>
      </c>
      <c r="I12" s="71">
        <f t="shared" si="1"/>
        <v>0</v>
      </c>
      <c r="J12" s="102">
        <v>0</v>
      </c>
      <c r="L12" s="59">
        <f t="shared" si="0"/>
        <v>0</v>
      </c>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row>
    <row r="13" spans="2:114" s="80" customFormat="1" ht="30" customHeight="1" x14ac:dyDescent="0.25">
      <c r="B13" s="98" t="s">
        <v>38</v>
      </c>
      <c r="C13" s="99"/>
      <c r="D13" s="100"/>
      <c r="E13" s="100"/>
      <c r="F13" s="100"/>
      <c r="G13" s="70">
        <v>0</v>
      </c>
      <c r="H13" s="101">
        <v>0</v>
      </c>
      <c r="I13" s="71">
        <f t="shared" si="1"/>
        <v>0</v>
      </c>
      <c r="J13" s="102">
        <v>0</v>
      </c>
      <c r="L13" s="59">
        <f t="shared" si="0"/>
        <v>0</v>
      </c>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row>
    <row r="14" spans="2:114" s="80" customFormat="1" ht="30" customHeight="1" x14ac:dyDescent="0.25">
      <c r="B14" s="98" t="s">
        <v>39</v>
      </c>
      <c r="C14" s="99"/>
      <c r="D14" s="100"/>
      <c r="E14" s="100"/>
      <c r="F14" s="100"/>
      <c r="G14" s="70">
        <v>0</v>
      </c>
      <c r="H14" s="101">
        <v>0</v>
      </c>
      <c r="I14" s="71">
        <f t="shared" si="1"/>
        <v>0</v>
      </c>
      <c r="J14" s="102">
        <v>0</v>
      </c>
      <c r="L14" s="59">
        <f t="shared" si="0"/>
        <v>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row>
    <row r="15" spans="2:114" s="80" customFormat="1" ht="30" customHeight="1" thickBot="1" x14ac:dyDescent="0.3">
      <c r="B15" s="98" t="s">
        <v>40</v>
      </c>
      <c r="C15" s="99"/>
      <c r="D15" s="100"/>
      <c r="E15" s="100"/>
      <c r="F15" s="100"/>
      <c r="G15" s="70">
        <v>0</v>
      </c>
      <c r="H15" s="101">
        <v>0</v>
      </c>
      <c r="I15" s="71">
        <f t="shared" si="1"/>
        <v>0</v>
      </c>
      <c r="J15" s="102">
        <v>0</v>
      </c>
      <c r="L15" s="59">
        <f t="shared" si="0"/>
        <v>0</v>
      </c>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row>
    <row r="16" spans="2:114" s="80" customFormat="1" ht="30" hidden="1" customHeight="1" x14ac:dyDescent="0.25">
      <c r="B16" s="98" t="s">
        <v>41</v>
      </c>
      <c r="C16" s="99"/>
      <c r="D16" s="100"/>
      <c r="E16" s="100"/>
      <c r="F16" s="100"/>
      <c r="G16" s="70">
        <v>0</v>
      </c>
      <c r="H16" s="101">
        <v>0</v>
      </c>
      <c r="I16" s="71">
        <f t="shared" si="1"/>
        <v>0</v>
      </c>
      <c r="J16" s="102">
        <v>0</v>
      </c>
      <c r="L16" s="59">
        <f t="shared" si="0"/>
        <v>0</v>
      </c>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row>
    <row r="17" spans="2:114" s="80" customFormat="1" ht="30" hidden="1" customHeight="1" x14ac:dyDescent="0.25">
      <c r="B17" s="98" t="s">
        <v>42</v>
      </c>
      <c r="C17" s="99"/>
      <c r="D17" s="100"/>
      <c r="E17" s="100"/>
      <c r="F17" s="100"/>
      <c r="G17" s="70">
        <v>0</v>
      </c>
      <c r="H17" s="101">
        <v>0</v>
      </c>
      <c r="I17" s="71">
        <f t="shared" si="1"/>
        <v>0</v>
      </c>
      <c r="J17" s="102">
        <v>0</v>
      </c>
      <c r="L17" s="59">
        <f t="shared" si="0"/>
        <v>0</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row>
    <row r="18" spans="2:114" s="80" customFormat="1" ht="30" hidden="1" customHeight="1" x14ac:dyDescent="0.25">
      <c r="B18" s="98" t="s">
        <v>43</v>
      </c>
      <c r="C18" s="99"/>
      <c r="D18" s="100"/>
      <c r="E18" s="100"/>
      <c r="F18" s="100"/>
      <c r="G18" s="70">
        <v>0</v>
      </c>
      <c r="H18" s="101">
        <v>0</v>
      </c>
      <c r="I18" s="71">
        <f t="shared" si="1"/>
        <v>0</v>
      </c>
      <c r="J18" s="102">
        <v>0</v>
      </c>
      <c r="L18" s="59">
        <f t="shared" si="0"/>
        <v>0</v>
      </c>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row>
    <row r="19" spans="2:114" s="80" customFormat="1" ht="30" hidden="1" customHeight="1" x14ac:dyDescent="0.25">
      <c r="B19" s="98" t="s">
        <v>44</v>
      </c>
      <c r="C19" s="99"/>
      <c r="D19" s="100"/>
      <c r="E19" s="100"/>
      <c r="F19" s="100"/>
      <c r="G19" s="70">
        <v>0</v>
      </c>
      <c r="H19" s="101">
        <v>0</v>
      </c>
      <c r="I19" s="71">
        <f t="shared" si="1"/>
        <v>0</v>
      </c>
      <c r="J19" s="102">
        <v>0</v>
      </c>
      <c r="L19" s="59">
        <f t="shared" si="0"/>
        <v>0</v>
      </c>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row>
    <row r="20" spans="2:114" s="80" customFormat="1" ht="30" hidden="1" customHeight="1" x14ac:dyDescent="0.25">
      <c r="B20" s="98" t="s">
        <v>45</v>
      </c>
      <c r="C20" s="99"/>
      <c r="D20" s="100"/>
      <c r="E20" s="100"/>
      <c r="F20" s="100"/>
      <c r="G20" s="70">
        <v>0</v>
      </c>
      <c r="H20" s="101">
        <v>0</v>
      </c>
      <c r="I20" s="71">
        <f t="shared" si="1"/>
        <v>0</v>
      </c>
      <c r="J20" s="102">
        <v>0</v>
      </c>
      <c r="L20" s="59">
        <f t="shared" si="0"/>
        <v>0</v>
      </c>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row>
    <row r="21" spans="2:114" s="80" customFormat="1" ht="30" hidden="1" customHeight="1" x14ac:dyDescent="0.25">
      <c r="B21" s="98" t="s">
        <v>46</v>
      </c>
      <c r="C21" s="99"/>
      <c r="D21" s="100"/>
      <c r="E21" s="100"/>
      <c r="F21" s="100"/>
      <c r="G21" s="70">
        <v>0</v>
      </c>
      <c r="H21" s="101">
        <v>0</v>
      </c>
      <c r="I21" s="71">
        <f t="shared" si="1"/>
        <v>0</v>
      </c>
      <c r="J21" s="102">
        <v>0</v>
      </c>
      <c r="L21" s="59">
        <f t="shared" si="0"/>
        <v>0</v>
      </c>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row>
    <row r="22" spans="2:114" s="80" customFormat="1" ht="30" hidden="1" customHeight="1" x14ac:dyDescent="0.25">
      <c r="B22" s="98" t="s">
        <v>47</v>
      </c>
      <c r="C22" s="99"/>
      <c r="D22" s="100"/>
      <c r="E22" s="100"/>
      <c r="F22" s="100"/>
      <c r="G22" s="70">
        <v>0</v>
      </c>
      <c r="H22" s="101">
        <v>0</v>
      </c>
      <c r="I22" s="71">
        <f t="shared" si="1"/>
        <v>0</v>
      </c>
      <c r="J22" s="102">
        <v>0</v>
      </c>
      <c r="L22" s="59">
        <f t="shared" si="0"/>
        <v>0</v>
      </c>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row>
    <row r="23" spans="2:114" s="80" customFormat="1" ht="30" hidden="1" customHeight="1" x14ac:dyDescent="0.25">
      <c r="B23" s="98" t="s">
        <v>48</v>
      </c>
      <c r="C23" s="99"/>
      <c r="D23" s="100"/>
      <c r="E23" s="100"/>
      <c r="F23" s="100"/>
      <c r="G23" s="70">
        <v>0</v>
      </c>
      <c r="H23" s="101">
        <v>0</v>
      </c>
      <c r="I23" s="71">
        <f t="shared" si="1"/>
        <v>0</v>
      </c>
      <c r="J23" s="102">
        <v>0</v>
      </c>
      <c r="L23" s="59">
        <f t="shared" si="0"/>
        <v>0</v>
      </c>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row>
    <row r="24" spans="2:114" s="80" customFormat="1" ht="30" hidden="1" customHeight="1" x14ac:dyDescent="0.25">
      <c r="B24" s="98" t="s">
        <v>49</v>
      </c>
      <c r="C24" s="99"/>
      <c r="D24" s="100"/>
      <c r="E24" s="100"/>
      <c r="F24" s="100"/>
      <c r="G24" s="70">
        <v>0</v>
      </c>
      <c r="H24" s="101">
        <v>0</v>
      </c>
      <c r="I24" s="71">
        <f t="shared" si="1"/>
        <v>0</v>
      </c>
      <c r="J24" s="102">
        <v>0</v>
      </c>
      <c r="L24" s="59">
        <f t="shared" si="0"/>
        <v>0</v>
      </c>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c r="DG24" s="38"/>
      <c r="DH24" s="38"/>
      <c r="DI24" s="38"/>
      <c r="DJ24" s="38"/>
    </row>
    <row r="25" spans="2:114" s="80" customFormat="1" ht="30" hidden="1" customHeight="1" x14ac:dyDescent="0.25">
      <c r="B25" s="98" t="s">
        <v>50</v>
      </c>
      <c r="C25" s="99"/>
      <c r="D25" s="100"/>
      <c r="E25" s="100"/>
      <c r="F25" s="100"/>
      <c r="G25" s="70">
        <v>0</v>
      </c>
      <c r="H25" s="101">
        <v>0</v>
      </c>
      <c r="I25" s="71">
        <f t="shared" si="1"/>
        <v>0</v>
      </c>
      <c r="J25" s="102">
        <v>0</v>
      </c>
      <c r="L25" s="59">
        <f t="shared" si="0"/>
        <v>0</v>
      </c>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c r="DC25" s="38"/>
      <c r="DD25" s="38"/>
      <c r="DE25" s="38"/>
      <c r="DF25" s="38"/>
      <c r="DG25" s="38"/>
      <c r="DH25" s="38"/>
      <c r="DI25" s="38"/>
      <c r="DJ25" s="38"/>
    </row>
    <row r="26" spans="2:114" s="80" customFormat="1" ht="30" hidden="1" customHeight="1" x14ac:dyDescent="0.25">
      <c r="B26" s="98" t="s">
        <v>51</v>
      </c>
      <c r="C26" s="99"/>
      <c r="D26" s="100"/>
      <c r="E26" s="100"/>
      <c r="F26" s="100"/>
      <c r="G26" s="70">
        <v>0</v>
      </c>
      <c r="H26" s="101">
        <v>0</v>
      </c>
      <c r="I26" s="71">
        <f t="shared" si="1"/>
        <v>0</v>
      </c>
      <c r="J26" s="102">
        <v>0</v>
      </c>
      <c r="L26" s="59">
        <f t="shared" si="0"/>
        <v>0</v>
      </c>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row>
    <row r="27" spans="2:114" s="80" customFormat="1" ht="30" hidden="1" customHeight="1" x14ac:dyDescent="0.25">
      <c r="B27" s="98" t="s">
        <v>52</v>
      </c>
      <c r="C27" s="99"/>
      <c r="D27" s="100"/>
      <c r="E27" s="100"/>
      <c r="F27" s="100"/>
      <c r="G27" s="70">
        <v>0</v>
      </c>
      <c r="H27" s="101">
        <v>0</v>
      </c>
      <c r="I27" s="71">
        <f t="shared" si="1"/>
        <v>0</v>
      </c>
      <c r="J27" s="102">
        <v>0</v>
      </c>
      <c r="L27" s="59">
        <f t="shared" si="0"/>
        <v>0</v>
      </c>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row>
    <row r="28" spans="2:114" s="80" customFormat="1" ht="30" hidden="1" customHeight="1" x14ac:dyDescent="0.25">
      <c r="B28" s="98" t="s">
        <v>53</v>
      </c>
      <c r="C28" s="99"/>
      <c r="D28" s="100"/>
      <c r="E28" s="100"/>
      <c r="F28" s="100"/>
      <c r="G28" s="70">
        <v>0</v>
      </c>
      <c r="H28" s="101">
        <v>0</v>
      </c>
      <c r="I28" s="71">
        <f t="shared" si="1"/>
        <v>0</v>
      </c>
      <c r="J28" s="102">
        <v>0</v>
      </c>
      <c r="L28" s="59">
        <f t="shared" si="0"/>
        <v>0</v>
      </c>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row>
    <row r="29" spans="2:114" s="80" customFormat="1" ht="30" hidden="1" customHeight="1" x14ac:dyDescent="0.25">
      <c r="B29" s="98" t="s">
        <v>54</v>
      </c>
      <c r="C29" s="99"/>
      <c r="D29" s="100"/>
      <c r="E29" s="100"/>
      <c r="F29" s="100"/>
      <c r="G29" s="70">
        <v>0</v>
      </c>
      <c r="H29" s="101">
        <v>0</v>
      </c>
      <c r="I29" s="71">
        <f t="shared" si="1"/>
        <v>0</v>
      </c>
      <c r="J29" s="102">
        <v>0</v>
      </c>
      <c r="L29" s="59">
        <f t="shared" si="0"/>
        <v>0</v>
      </c>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row>
    <row r="30" spans="2:114" s="80" customFormat="1" ht="30" hidden="1" customHeight="1" x14ac:dyDescent="0.25">
      <c r="B30" s="98" t="s">
        <v>55</v>
      </c>
      <c r="C30" s="99"/>
      <c r="D30" s="100"/>
      <c r="E30" s="100"/>
      <c r="F30" s="100"/>
      <c r="G30" s="70">
        <v>0</v>
      </c>
      <c r="H30" s="101">
        <v>0</v>
      </c>
      <c r="I30" s="71">
        <f t="shared" si="1"/>
        <v>0</v>
      </c>
      <c r="J30" s="102">
        <v>0</v>
      </c>
      <c r="L30" s="59">
        <f t="shared" si="0"/>
        <v>0</v>
      </c>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c r="DG30" s="38"/>
      <c r="DH30" s="38"/>
      <c r="DI30" s="38"/>
      <c r="DJ30" s="38"/>
    </row>
    <row r="31" spans="2:114" s="80" customFormat="1" ht="30" hidden="1" customHeight="1" x14ac:dyDescent="0.25">
      <c r="B31" s="98" t="s">
        <v>56</v>
      </c>
      <c r="C31" s="99"/>
      <c r="D31" s="100"/>
      <c r="E31" s="100"/>
      <c r="F31" s="100"/>
      <c r="G31" s="70">
        <v>0</v>
      </c>
      <c r="H31" s="101">
        <v>0</v>
      </c>
      <c r="I31" s="71">
        <f t="shared" si="1"/>
        <v>0</v>
      </c>
      <c r="J31" s="102">
        <v>0</v>
      </c>
      <c r="L31" s="59">
        <f t="shared" si="0"/>
        <v>0</v>
      </c>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c r="DI31" s="38"/>
      <c r="DJ31" s="38"/>
    </row>
    <row r="32" spans="2:114" s="80" customFormat="1" ht="30" hidden="1" customHeight="1" x14ac:dyDescent="0.25">
      <c r="B32" s="98" t="s">
        <v>57</v>
      </c>
      <c r="C32" s="99"/>
      <c r="D32" s="100"/>
      <c r="E32" s="100"/>
      <c r="F32" s="100"/>
      <c r="G32" s="70">
        <v>0</v>
      </c>
      <c r="H32" s="101">
        <v>0</v>
      </c>
      <c r="I32" s="71">
        <f t="shared" si="1"/>
        <v>0</v>
      </c>
      <c r="J32" s="102">
        <v>0</v>
      </c>
      <c r="L32" s="59">
        <f t="shared" si="0"/>
        <v>0</v>
      </c>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c r="CW32" s="38"/>
      <c r="CX32" s="38"/>
      <c r="CY32" s="38"/>
      <c r="CZ32" s="38"/>
      <c r="DA32" s="38"/>
      <c r="DB32" s="38"/>
      <c r="DC32" s="38"/>
      <c r="DD32" s="38"/>
      <c r="DE32" s="38"/>
      <c r="DF32" s="38"/>
      <c r="DG32" s="38"/>
      <c r="DH32" s="38"/>
      <c r="DI32" s="38"/>
      <c r="DJ32" s="38"/>
    </row>
    <row r="33" spans="2:114" s="80" customFormat="1" ht="30" hidden="1" customHeight="1" x14ac:dyDescent="0.25">
      <c r="B33" s="98" t="s">
        <v>58</v>
      </c>
      <c r="C33" s="99"/>
      <c r="D33" s="100"/>
      <c r="E33" s="100"/>
      <c r="F33" s="100"/>
      <c r="G33" s="70">
        <v>0</v>
      </c>
      <c r="H33" s="101">
        <v>0</v>
      </c>
      <c r="I33" s="71">
        <f t="shared" si="1"/>
        <v>0</v>
      </c>
      <c r="J33" s="102">
        <v>0</v>
      </c>
      <c r="L33" s="59">
        <f t="shared" si="0"/>
        <v>0</v>
      </c>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38"/>
      <c r="DC33" s="38"/>
      <c r="DD33" s="38"/>
      <c r="DE33" s="38"/>
      <c r="DF33" s="38"/>
      <c r="DG33" s="38"/>
      <c r="DH33" s="38"/>
      <c r="DI33" s="38"/>
      <c r="DJ33" s="38"/>
    </row>
    <row r="34" spans="2:114" s="80" customFormat="1" ht="30" hidden="1" customHeight="1" x14ac:dyDescent="0.25">
      <c r="B34" s="98" t="s">
        <v>59</v>
      </c>
      <c r="C34" s="99"/>
      <c r="D34" s="100"/>
      <c r="E34" s="100"/>
      <c r="F34" s="100"/>
      <c r="G34" s="70">
        <v>0</v>
      </c>
      <c r="H34" s="101">
        <v>0</v>
      </c>
      <c r="I34" s="71">
        <f t="shared" si="1"/>
        <v>0</v>
      </c>
      <c r="J34" s="102">
        <v>0</v>
      </c>
      <c r="L34" s="59">
        <f t="shared" si="0"/>
        <v>0</v>
      </c>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row>
    <row r="35" spans="2:114" s="80" customFormat="1" ht="30" hidden="1" customHeight="1" x14ac:dyDescent="0.25">
      <c r="B35" s="98" t="s">
        <v>60</v>
      </c>
      <c r="C35" s="99"/>
      <c r="D35" s="100"/>
      <c r="E35" s="100"/>
      <c r="F35" s="100"/>
      <c r="G35" s="70">
        <v>0</v>
      </c>
      <c r="H35" s="101">
        <v>0</v>
      </c>
      <c r="I35" s="71">
        <f t="shared" si="1"/>
        <v>0</v>
      </c>
      <c r="J35" s="102">
        <v>0</v>
      </c>
      <c r="L35" s="59">
        <f t="shared" si="0"/>
        <v>0</v>
      </c>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c r="CW35" s="38"/>
      <c r="CX35" s="38"/>
      <c r="CY35" s="38"/>
      <c r="CZ35" s="38"/>
      <c r="DA35" s="38"/>
      <c r="DB35" s="38"/>
      <c r="DC35" s="38"/>
      <c r="DD35" s="38"/>
      <c r="DE35" s="38"/>
      <c r="DF35" s="38"/>
      <c r="DG35" s="38"/>
      <c r="DH35" s="38"/>
      <c r="DI35" s="38"/>
      <c r="DJ35" s="38"/>
    </row>
    <row r="36" spans="2:114" s="80" customFormat="1" ht="30" hidden="1" customHeight="1" x14ac:dyDescent="0.25">
      <c r="B36" s="98" t="s">
        <v>61</v>
      </c>
      <c r="C36" s="99"/>
      <c r="D36" s="100"/>
      <c r="E36" s="100"/>
      <c r="F36" s="100"/>
      <c r="G36" s="70">
        <v>0</v>
      </c>
      <c r="H36" s="101">
        <v>0</v>
      </c>
      <c r="I36" s="71">
        <f t="shared" si="1"/>
        <v>0</v>
      </c>
      <c r="J36" s="102">
        <v>0</v>
      </c>
      <c r="L36" s="59">
        <f t="shared" si="0"/>
        <v>0</v>
      </c>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38"/>
      <c r="CY36" s="38"/>
      <c r="CZ36" s="38"/>
      <c r="DA36" s="38"/>
      <c r="DB36" s="38"/>
      <c r="DC36" s="38"/>
      <c r="DD36" s="38"/>
      <c r="DE36" s="38"/>
      <c r="DF36" s="38"/>
      <c r="DG36" s="38"/>
      <c r="DH36" s="38"/>
      <c r="DI36" s="38"/>
      <c r="DJ36" s="38"/>
    </row>
    <row r="37" spans="2:114" s="80" customFormat="1" ht="30" hidden="1" customHeight="1" x14ac:dyDescent="0.25">
      <c r="B37" s="98" t="s">
        <v>62</v>
      </c>
      <c r="C37" s="99"/>
      <c r="D37" s="100"/>
      <c r="E37" s="100"/>
      <c r="F37" s="100"/>
      <c r="G37" s="70">
        <v>0</v>
      </c>
      <c r="H37" s="101">
        <v>0</v>
      </c>
      <c r="I37" s="71">
        <f t="shared" si="1"/>
        <v>0</v>
      </c>
      <c r="J37" s="102">
        <v>0</v>
      </c>
      <c r="L37" s="59">
        <f t="shared" si="0"/>
        <v>0</v>
      </c>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38"/>
      <c r="CU37" s="38"/>
      <c r="CV37" s="38"/>
      <c r="CW37" s="38"/>
      <c r="CX37" s="38"/>
      <c r="CY37" s="38"/>
      <c r="CZ37" s="38"/>
      <c r="DA37" s="38"/>
      <c r="DB37" s="38"/>
      <c r="DC37" s="38"/>
      <c r="DD37" s="38"/>
      <c r="DE37" s="38"/>
      <c r="DF37" s="38"/>
      <c r="DG37" s="38"/>
      <c r="DH37" s="38"/>
      <c r="DI37" s="38"/>
      <c r="DJ37" s="38"/>
    </row>
    <row r="38" spans="2:114" s="80" customFormat="1" ht="30" hidden="1" customHeight="1" x14ac:dyDescent="0.25">
      <c r="B38" s="98" t="s">
        <v>63</v>
      </c>
      <c r="C38" s="99"/>
      <c r="D38" s="100"/>
      <c r="E38" s="100"/>
      <c r="F38" s="100"/>
      <c r="G38" s="70">
        <v>0</v>
      </c>
      <c r="H38" s="101">
        <v>0</v>
      </c>
      <c r="I38" s="71">
        <f t="shared" si="1"/>
        <v>0</v>
      </c>
      <c r="J38" s="102">
        <v>0</v>
      </c>
      <c r="L38" s="59">
        <f t="shared" si="0"/>
        <v>0</v>
      </c>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c r="CW38" s="38"/>
      <c r="CX38" s="38"/>
      <c r="CY38" s="38"/>
      <c r="CZ38" s="38"/>
      <c r="DA38" s="38"/>
      <c r="DB38" s="38"/>
      <c r="DC38" s="38"/>
      <c r="DD38" s="38"/>
      <c r="DE38" s="38"/>
      <c r="DF38" s="38"/>
      <c r="DG38" s="38"/>
      <c r="DH38" s="38"/>
      <c r="DI38" s="38"/>
      <c r="DJ38" s="38"/>
    </row>
    <row r="39" spans="2:114" s="80" customFormat="1" ht="30" hidden="1" customHeight="1" x14ac:dyDescent="0.25">
      <c r="B39" s="98" t="s">
        <v>64</v>
      </c>
      <c r="C39" s="99"/>
      <c r="D39" s="100"/>
      <c r="E39" s="100"/>
      <c r="F39" s="100"/>
      <c r="G39" s="70">
        <v>0</v>
      </c>
      <c r="H39" s="101">
        <v>0</v>
      </c>
      <c r="I39" s="71">
        <f t="shared" si="1"/>
        <v>0</v>
      </c>
      <c r="J39" s="102">
        <v>0</v>
      </c>
      <c r="L39" s="59">
        <f t="shared" si="0"/>
        <v>0</v>
      </c>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c r="CS39" s="38"/>
      <c r="CT39" s="38"/>
      <c r="CU39" s="38"/>
      <c r="CV39" s="38"/>
      <c r="CW39" s="38"/>
      <c r="CX39" s="38"/>
      <c r="CY39" s="38"/>
      <c r="CZ39" s="38"/>
      <c r="DA39" s="38"/>
      <c r="DB39" s="38"/>
      <c r="DC39" s="38"/>
      <c r="DD39" s="38"/>
      <c r="DE39" s="38"/>
      <c r="DF39" s="38"/>
      <c r="DG39" s="38"/>
      <c r="DH39" s="38"/>
      <c r="DI39" s="38"/>
      <c r="DJ39" s="38"/>
    </row>
    <row r="40" spans="2:114" s="80" customFormat="1" ht="30" hidden="1" customHeight="1" x14ac:dyDescent="0.25">
      <c r="B40" s="98" t="s">
        <v>65</v>
      </c>
      <c r="C40" s="99"/>
      <c r="D40" s="100"/>
      <c r="E40" s="100"/>
      <c r="F40" s="100"/>
      <c r="G40" s="70">
        <v>0</v>
      </c>
      <c r="H40" s="101">
        <v>0</v>
      </c>
      <c r="I40" s="71">
        <f t="shared" si="1"/>
        <v>0</v>
      </c>
      <c r="J40" s="102">
        <v>0</v>
      </c>
      <c r="L40" s="59">
        <f t="shared" si="0"/>
        <v>0</v>
      </c>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38"/>
      <c r="CU40" s="38"/>
      <c r="CV40" s="38"/>
      <c r="CW40" s="38"/>
      <c r="CX40" s="38"/>
      <c r="CY40" s="38"/>
      <c r="CZ40" s="38"/>
      <c r="DA40" s="38"/>
      <c r="DB40" s="38"/>
      <c r="DC40" s="38"/>
      <c r="DD40" s="38"/>
      <c r="DE40" s="38"/>
      <c r="DF40" s="38"/>
      <c r="DG40" s="38"/>
      <c r="DH40" s="38"/>
      <c r="DI40" s="38"/>
      <c r="DJ40" s="38"/>
    </row>
    <row r="41" spans="2:114" s="80" customFormat="1" ht="30" hidden="1" customHeight="1" x14ac:dyDescent="0.25">
      <c r="B41" s="98" t="s">
        <v>66</v>
      </c>
      <c r="C41" s="99"/>
      <c r="D41" s="100"/>
      <c r="E41" s="100"/>
      <c r="F41" s="100"/>
      <c r="G41" s="70">
        <v>0</v>
      </c>
      <c r="H41" s="101">
        <v>0</v>
      </c>
      <c r="I41" s="71">
        <f t="shared" si="1"/>
        <v>0</v>
      </c>
      <c r="J41" s="102">
        <v>0</v>
      </c>
      <c r="L41" s="59">
        <f t="shared" si="0"/>
        <v>0</v>
      </c>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38"/>
      <c r="CX41" s="38"/>
      <c r="CY41" s="38"/>
      <c r="CZ41" s="38"/>
      <c r="DA41" s="38"/>
      <c r="DB41" s="38"/>
      <c r="DC41" s="38"/>
      <c r="DD41" s="38"/>
      <c r="DE41" s="38"/>
      <c r="DF41" s="38"/>
      <c r="DG41" s="38"/>
      <c r="DH41" s="38"/>
      <c r="DI41" s="38"/>
      <c r="DJ41" s="38"/>
    </row>
    <row r="42" spans="2:114" s="80" customFormat="1" ht="30" hidden="1" customHeight="1" x14ac:dyDescent="0.25">
      <c r="B42" s="98" t="s">
        <v>67</v>
      </c>
      <c r="C42" s="99"/>
      <c r="D42" s="100"/>
      <c r="E42" s="100"/>
      <c r="F42" s="100"/>
      <c r="G42" s="70">
        <v>0</v>
      </c>
      <c r="H42" s="101">
        <v>0</v>
      </c>
      <c r="I42" s="71">
        <f t="shared" si="1"/>
        <v>0</v>
      </c>
      <c r="J42" s="102">
        <v>0</v>
      </c>
      <c r="L42" s="59">
        <f t="shared" si="0"/>
        <v>0</v>
      </c>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c r="CZ42" s="38"/>
      <c r="DA42" s="38"/>
      <c r="DB42" s="38"/>
      <c r="DC42" s="38"/>
      <c r="DD42" s="38"/>
      <c r="DE42" s="38"/>
      <c r="DF42" s="38"/>
      <c r="DG42" s="38"/>
      <c r="DH42" s="38"/>
      <c r="DI42" s="38"/>
      <c r="DJ42" s="38"/>
    </row>
    <row r="43" spans="2:114" s="80" customFormat="1" ht="30" hidden="1" customHeight="1" x14ac:dyDescent="0.25">
      <c r="B43" s="98" t="s">
        <v>68</v>
      </c>
      <c r="C43" s="99"/>
      <c r="D43" s="100"/>
      <c r="E43" s="100"/>
      <c r="F43" s="100"/>
      <c r="G43" s="70">
        <v>0</v>
      </c>
      <c r="H43" s="101">
        <v>0</v>
      </c>
      <c r="I43" s="71">
        <f t="shared" si="1"/>
        <v>0</v>
      </c>
      <c r="J43" s="102">
        <v>0</v>
      </c>
      <c r="L43" s="59">
        <f t="shared" si="0"/>
        <v>0</v>
      </c>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c r="CZ43" s="38"/>
      <c r="DA43" s="38"/>
      <c r="DB43" s="38"/>
      <c r="DC43" s="38"/>
      <c r="DD43" s="38"/>
      <c r="DE43" s="38"/>
      <c r="DF43" s="38"/>
      <c r="DG43" s="38"/>
      <c r="DH43" s="38"/>
      <c r="DI43" s="38"/>
      <c r="DJ43" s="38"/>
    </row>
    <row r="44" spans="2:114" s="80" customFormat="1" ht="30" hidden="1" customHeight="1" x14ac:dyDescent="0.25">
      <c r="B44" s="98" t="s">
        <v>69</v>
      </c>
      <c r="C44" s="99"/>
      <c r="D44" s="100"/>
      <c r="E44" s="100"/>
      <c r="F44" s="100"/>
      <c r="G44" s="70">
        <v>0</v>
      </c>
      <c r="H44" s="101">
        <v>0</v>
      </c>
      <c r="I44" s="71">
        <f t="shared" si="1"/>
        <v>0</v>
      </c>
      <c r="J44" s="102">
        <v>0</v>
      </c>
      <c r="L44" s="59">
        <f t="shared" si="0"/>
        <v>0</v>
      </c>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c r="CZ44" s="38"/>
      <c r="DA44" s="38"/>
      <c r="DB44" s="38"/>
      <c r="DC44" s="38"/>
      <c r="DD44" s="38"/>
      <c r="DE44" s="38"/>
      <c r="DF44" s="38"/>
      <c r="DG44" s="38"/>
      <c r="DH44" s="38"/>
      <c r="DI44" s="38"/>
      <c r="DJ44" s="38"/>
    </row>
    <row r="45" spans="2:114" s="80" customFormat="1" ht="30" hidden="1" customHeight="1" x14ac:dyDescent="0.25">
      <c r="B45" s="98" t="s">
        <v>70</v>
      </c>
      <c r="C45" s="99"/>
      <c r="D45" s="100"/>
      <c r="E45" s="100"/>
      <c r="F45" s="100"/>
      <c r="G45" s="70">
        <v>0</v>
      </c>
      <c r="H45" s="101">
        <v>0</v>
      </c>
      <c r="I45" s="71">
        <f t="shared" si="1"/>
        <v>0</v>
      </c>
      <c r="J45" s="102">
        <v>0</v>
      </c>
      <c r="L45" s="59">
        <f t="shared" si="0"/>
        <v>0</v>
      </c>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c r="BY45" s="38"/>
      <c r="BZ45" s="38"/>
      <c r="CA45" s="38"/>
      <c r="CB45" s="38"/>
      <c r="CC45" s="38"/>
      <c r="CD45" s="38"/>
      <c r="CE45" s="38"/>
      <c r="CF45" s="38"/>
      <c r="CG45" s="38"/>
      <c r="CH45" s="38"/>
      <c r="CI45" s="38"/>
      <c r="CJ45" s="38"/>
      <c r="CK45" s="38"/>
      <c r="CL45" s="38"/>
      <c r="CM45" s="38"/>
      <c r="CN45" s="38"/>
      <c r="CO45" s="38"/>
      <c r="CP45" s="38"/>
      <c r="CQ45" s="38"/>
      <c r="CR45" s="38"/>
      <c r="CS45" s="38"/>
      <c r="CT45" s="38"/>
      <c r="CU45" s="38"/>
      <c r="CV45" s="38"/>
      <c r="CW45" s="38"/>
      <c r="CX45" s="38"/>
      <c r="CY45" s="38"/>
      <c r="CZ45" s="38"/>
      <c r="DA45" s="38"/>
      <c r="DB45" s="38"/>
      <c r="DC45" s="38"/>
      <c r="DD45" s="38"/>
      <c r="DE45" s="38"/>
      <c r="DF45" s="38"/>
      <c r="DG45" s="38"/>
      <c r="DH45" s="38"/>
      <c r="DI45" s="38"/>
      <c r="DJ45" s="38"/>
    </row>
    <row r="46" spans="2:114" s="80" customFormat="1" ht="30" hidden="1" customHeight="1" x14ac:dyDescent="0.25">
      <c r="B46" s="98" t="s">
        <v>71</v>
      </c>
      <c r="C46" s="99"/>
      <c r="D46" s="100"/>
      <c r="E46" s="100"/>
      <c r="F46" s="100"/>
      <c r="G46" s="70">
        <v>0</v>
      </c>
      <c r="H46" s="101">
        <v>0</v>
      </c>
      <c r="I46" s="71">
        <f t="shared" si="1"/>
        <v>0</v>
      </c>
      <c r="J46" s="102">
        <v>0</v>
      </c>
      <c r="L46" s="59">
        <f t="shared" si="0"/>
        <v>0</v>
      </c>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38"/>
      <c r="CU46" s="38"/>
      <c r="CV46" s="38"/>
      <c r="CW46" s="38"/>
      <c r="CX46" s="38"/>
      <c r="CY46" s="38"/>
      <c r="CZ46" s="38"/>
      <c r="DA46" s="38"/>
      <c r="DB46" s="38"/>
      <c r="DC46" s="38"/>
      <c r="DD46" s="38"/>
      <c r="DE46" s="38"/>
      <c r="DF46" s="38"/>
      <c r="DG46" s="38"/>
      <c r="DH46" s="38"/>
      <c r="DI46" s="38"/>
      <c r="DJ46" s="38"/>
    </row>
    <row r="47" spans="2:114" s="80" customFormat="1" ht="30" hidden="1" customHeight="1" x14ac:dyDescent="0.25">
      <c r="B47" s="98" t="s">
        <v>72</v>
      </c>
      <c r="C47" s="99"/>
      <c r="D47" s="100"/>
      <c r="E47" s="100"/>
      <c r="F47" s="100"/>
      <c r="G47" s="70">
        <v>0</v>
      </c>
      <c r="H47" s="101">
        <v>0</v>
      </c>
      <c r="I47" s="71">
        <f t="shared" si="1"/>
        <v>0</v>
      </c>
      <c r="J47" s="102">
        <v>0</v>
      </c>
      <c r="L47" s="59">
        <f t="shared" si="0"/>
        <v>0</v>
      </c>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c r="CW47" s="38"/>
      <c r="CX47" s="38"/>
      <c r="CY47" s="38"/>
      <c r="CZ47" s="38"/>
      <c r="DA47" s="38"/>
      <c r="DB47" s="38"/>
      <c r="DC47" s="38"/>
      <c r="DD47" s="38"/>
      <c r="DE47" s="38"/>
      <c r="DF47" s="38"/>
      <c r="DG47" s="38"/>
      <c r="DH47" s="38"/>
      <c r="DI47" s="38"/>
      <c r="DJ47" s="38"/>
    </row>
    <row r="48" spans="2:114" s="80" customFormat="1" ht="30" hidden="1" customHeight="1" x14ac:dyDescent="0.25">
      <c r="B48" s="98" t="s">
        <v>73</v>
      </c>
      <c r="C48" s="99"/>
      <c r="D48" s="100"/>
      <c r="E48" s="100"/>
      <c r="F48" s="100"/>
      <c r="G48" s="70">
        <v>0</v>
      </c>
      <c r="H48" s="101">
        <v>0</v>
      </c>
      <c r="I48" s="71">
        <f t="shared" si="1"/>
        <v>0</v>
      </c>
      <c r="J48" s="102">
        <v>0</v>
      </c>
      <c r="L48" s="59">
        <f t="shared" si="0"/>
        <v>0</v>
      </c>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CQ48" s="38"/>
      <c r="CR48" s="38"/>
      <c r="CS48" s="38"/>
      <c r="CT48" s="38"/>
      <c r="CU48" s="38"/>
      <c r="CV48" s="38"/>
      <c r="CW48" s="38"/>
      <c r="CX48" s="38"/>
      <c r="CY48" s="38"/>
      <c r="CZ48" s="38"/>
      <c r="DA48" s="38"/>
      <c r="DB48" s="38"/>
      <c r="DC48" s="38"/>
      <c r="DD48" s="38"/>
      <c r="DE48" s="38"/>
      <c r="DF48" s="38"/>
      <c r="DG48" s="38"/>
      <c r="DH48" s="38"/>
      <c r="DI48" s="38"/>
      <c r="DJ48" s="38"/>
    </row>
    <row r="49" spans="2:114" s="80" customFormat="1" ht="30" hidden="1" customHeight="1" x14ac:dyDescent="0.25">
      <c r="B49" s="98" t="s">
        <v>74</v>
      </c>
      <c r="C49" s="99"/>
      <c r="D49" s="100"/>
      <c r="E49" s="100"/>
      <c r="F49" s="100"/>
      <c r="G49" s="70">
        <v>0</v>
      </c>
      <c r="H49" s="101">
        <v>0</v>
      </c>
      <c r="I49" s="71">
        <f t="shared" si="1"/>
        <v>0</v>
      </c>
      <c r="J49" s="102">
        <v>0</v>
      </c>
      <c r="L49" s="59">
        <f t="shared" si="0"/>
        <v>0</v>
      </c>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38"/>
      <c r="BY49" s="38"/>
      <c r="BZ49" s="38"/>
      <c r="CA49" s="38"/>
      <c r="CB49" s="38"/>
      <c r="CC49" s="38"/>
      <c r="CD49" s="38"/>
      <c r="CE49" s="38"/>
      <c r="CF49" s="38"/>
      <c r="CG49" s="38"/>
      <c r="CH49" s="38"/>
      <c r="CI49" s="38"/>
      <c r="CJ49" s="38"/>
      <c r="CK49" s="38"/>
      <c r="CL49" s="38"/>
      <c r="CM49" s="38"/>
      <c r="CN49" s="38"/>
      <c r="CO49" s="38"/>
      <c r="CP49" s="38"/>
      <c r="CQ49" s="38"/>
      <c r="CR49" s="38"/>
      <c r="CS49" s="38"/>
      <c r="CT49" s="38"/>
      <c r="CU49" s="38"/>
      <c r="CV49" s="38"/>
      <c r="CW49" s="38"/>
      <c r="CX49" s="38"/>
      <c r="CY49" s="38"/>
      <c r="CZ49" s="38"/>
      <c r="DA49" s="38"/>
      <c r="DB49" s="38"/>
      <c r="DC49" s="38"/>
      <c r="DD49" s="38"/>
      <c r="DE49" s="38"/>
      <c r="DF49" s="38"/>
      <c r="DG49" s="38"/>
      <c r="DH49" s="38"/>
      <c r="DI49" s="38"/>
      <c r="DJ49" s="38"/>
    </row>
    <row r="50" spans="2:114" s="80" customFormat="1" ht="30" hidden="1" customHeight="1" x14ac:dyDescent="0.25">
      <c r="B50" s="98" t="s">
        <v>75</v>
      </c>
      <c r="C50" s="99"/>
      <c r="D50" s="100"/>
      <c r="E50" s="100"/>
      <c r="F50" s="100"/>
      <c r="G50" s="70">
        <v>0</v>
      </c>
      <c r="H50" s="101">
        <v>0</v>
      </c>
      <c r="I50" s="71">
        <f t="shared" si="1"/>
        <v>0</v>
      </c>
      <c r="J50" s="102">
        <v>0</v>
      </c>
      <c r="L50" s="59">
        <f t="shared" si="0"/>
        <v>0</v>
      </c>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c r="CP50" s="38"/>
      <c r="CQ50" s="38"/>
      <c r="CR50" s="38"/>
      <c r="CS50" s="38"/>
      <c r="CT50" s="38"/>
      <c r="CU50" s="38"/>
      <c r="CV50" s="38"/>
      <c r="CW50" s="38"/>
      <c r="CX50" s="38"/>
      <c r="CY50" s="38"/>
      <c r="CZ50" s="38"/>
      <c r="DA50" s="38"/>
      <c r="DB50" s="38"/>
      <c r="DC50" s="38"/>
      <c r="DD50" s="38"/>
      <c r="DE50" s="38"/>
      <c r="DF50" s="38"/>
      <c r="DG50" s="38"/>
      <c r="DH50" s="38"/>
      <c r="DI50" s="38"/>
      <c r="DJ50" s="38"/>
    </row>
    <row r="51" spans="2:114" s="80" customFormat="1" ht="30" hidden="1" customHeight="1" x14ac:dyDescent="0.25">
      <c r="B51" s="98" t="s">
        <v>76</v>
      </c>
      <c r="C51" s="99"/>
      <c r="D51" s="100"/>
      <c r="E51" s="100"/>
      <c r="F51" s="100"/>
      <c r="G51" s="70">
        <v>0</v>
      </c>
      <c r="H51" s="101">
        <v>0</v>
      </c>
      <c r="I51" s="71">
        <f t="shared" si="1"/>
        <v>0</v>
      </c>
      <c r="J51" s="102">
        <v>0</v>
      </c>
      <c r="L51" s="59">
        <f t="shared" si="0"/>
        <v>0</v>
      </c>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c r="CP51" s="38"/>
      <c r="CQ51" s="38"/>
      <c r="CR51" s="38"/>
      <c r="CS51" s="38"/>
      <c r="CT51" s="38"/>
      <c r="CU51" s="38"/>
      <c r="CV51" s="38"/>
      <c r="CW51" s="38"/>
      <c r="CX51" s="38"/>
      <c r="CY51" s="38"/>
      <c r="CZ51" s="38"/>
      <c r="DA51" s="38"/>
      <c r="DB51" s="38"/>
      <c r="DC51" s="38"/>
      <c r="DD51" s="38"/>
      <c r="DE51" s="38"/>
      <c r="DF51" s="38"/>
      <c r="DG51" s="38"/>
      <c r="DH51" s="38"/>
      <c r="DI51" s="38"/>
      <c r="DJ51" s="38"/>
    </row>
    <row r="52" spans="2:114" s="80" customFormat="1" ht="30" hidden="1" customHeight="1" x14ac:dyDescent="0.25">
      <c r="B52" s="98" t="s">
        <v>77</v>
      </c>
      <c r="C52" s="99"/>
      <c r="D52" s="100"/>
      <c r="E52" s="100"/>
      <c r="F52" s="100"/>
      <c r="G52" s="70">
        <v>0</v>
      </c>
      <c r="H52" s="101">
        <v>0</v>
      </c>
      <c r="I52" s="71">
        <f t="shared" si="1"/>
        <v>0</v>
      </c>
      <c r="J52" s="102">
        <v>0</v>
      </c>
      <c r="L52" s="59">
        <f t="shared" si="0"/>
        <v>0</v>
      </c>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row>
    <row r="53" spans="2:114" s="80" customFormat="1" ht="30" hidden="1" customHeight="1" x14ac:dyDescent="0.25">
      <c r="B53" s="98" t="s">
        <v>78</v>
      </c>
      <c r="C53" s="99"/>
      <c r="D53" s="100"/>
      <c r="E53" s="100"/>
      <c r="F53" s="100"/>
      <c r="G53" s="70">
        <v>0</v>
      </c>
      <c r="H53" s="101">
        <v>0</v>
      </c>
      <c r="I53" s="71">
        <f t="shared" si="1"/>
        <v>0</v>
      </c>
      <c r="J53" s="102">
        <v>0</v>
      </c>
      <c r="L53" s="59">
        <f t="shared" si="0"/>
        <v>0</v>
      </c>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c r="BY53" s="38"/>
      <c r="BZ53" s="38"/>
      <c r="CA53" s="38"/>
      <c r="CB53" s="38"/>
      <c r="CC53" s="38"/>
      <c r="CD53" s="38"/>
      <c r="CE53" s="38"/>
      <c r="CF53" s="38"/>
      <c r="CG53" s="38"/>
      <c r="CH53" s="38"/>
      <c r="CI53" s="38"/>
      <c r="CJ53" s="38"/>
      <c r="CK53" s="38"/>
      <c r="CL53" s="38"/>
      <c r="CM53" s="38"/>
      <c r="CN53" s="38"/>
      <c r="CO53" s="38"/>
      <c r="CP53" s="38"/>
      <c r="CQ53" s="38"/>
      <c r="CR53" s="38"/>
      <c r="CS53" s="38"/>
      <c r="CT53" s="38"/>
      <c r="CU53" s="38"/>
      <c r="CV53" s="38"/>
      <c r="CW53" s="38"/>
      <c r="CX53" s="38"/>
      <c r="CY53" s="38"/>
      <c r="CZ53" s="38"/>
      <c r="DA53" s="38"/>
      <c r="DB53" s="38"/>
      <c r="DC53" s="38"/>
      <c r="DD53" s="38"/>
      <c r="DE53" s="38"/>
      <c r="DF53" s="38"/>
      <c r="DG53" s="38"/>
      <c r="DH53" s="38"/>
      <c r="DI53" s="38"/>
      <c r="DJ53" s="38"/>
    </row>
    <row r="54" spans="2:114" s="80" customFormat="1" ht="30" hidden="1" customHeight="1" x14ac:dyDescent="0.25">
      <c r="B54" s="98" t="s">
        <v>79</v>
      </c>
      <c r="C54" s="99"/>
      <c r="D54" s="100"/>
      <c r="E54" s="100"/>
      <c r="F54" s="100"/>
      <c r="G54" s="70">
        <v>0</v>
      </c>
      <c r="H54" s="101">
        <v>0</v>
      </c>
      <c r="I54" s="71">
        <f t="shared" si="1"/>
        <v>0</v>
      </c>
      <c r="J54" s="102">
        <v>0</v>
      </c>
      <c r="L54" s="59">
        <f t="shared" si="0"/>
        <v>0</v>
      </c>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c r="BY54" s="38"/>
      <c r="BZ54" s="38"/>
      <c r="CA54" s="38"/>
      <c r="CB54" s="38"/>
      <c r="CC54" s="38"/>
      <c r="CD54" s="38"/>
      <c r="CE54" s="38"/>
      <c r="CF54" s="38"/>
      <c r="CG54" s="38"/>
      <c r="CH54" s="38"/>
      <c r="CI54" s="38"/>
      <c r="CJ54" s="38"/>
      <c r="CK54" s="38"/>
      <c r="CL54" s="38"/>
      <c r="CM54" s="38"/>
      <c r="CN54" s="38"/>
      <c r="CO54" s="38"/>
      <c r="CP54" s="38"/>
      <c r="CQ54" s="38"/>
      <c r="CR54" s="38"/>
      <c r="CS54" s="38"/>
      <c r="CT54" s="38"/>
      <c r="CU54" s="38"/>
      <c r="CV54" s="38"/>
      <c r="CW54" s="38"/>
      <c r="CX54" s="38"/>
      <c r="CY54" s="38"/>
      <c r="CZ54" s="38"/>
      <c r="DA54" s="38"/>
      <c r="DB54" s="38"/>
      <c r="DC54" s="38"/>
      <c r="DD54" s="38"/>
      <c r="DE54" s="38"/>
      <c r="DF54" s="38"/>
      <c r="DG54" s="38"/>
      <c r="DH54" s="38"/>
      <c r="DI54" s="38"/>
      <c r="DJ54" s="38"/>
    </row>
    <row r="55" spans="2:114" s="80" customFormat="1" ht="30" hidden="1" customHeight="1" x14ac:dyDescent="0.25">
      <c r="B55" s="98" t="s">
        <v>80</v>
      </c>
      <c r="C55" s="99"/>
      <c r="D55" s="100"/>
      <c r="E55" s="100"/>
      <c r="F55" s="100"/>
      <c r="G55" s="70">
        <v>0</v>
      </c>
      <c r="H55" s="101">
        <v>0</v>
      </c>
      <c r="I55" s="71">
        <f t="shared" si="1"/>
        <v>0</v>
      </c>
      <c r="J55" s="102">
        <v>0</v>
      </c>
      <c r="L55" s="59">
        <f t="shared" si="0"/>
        <v>0</v>
      </c>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c r="BY55" s="38"/>
      <c r="BZ55" s="38"/>
      <c r="CA55" s="38"/>
      <c r="CB55" s="38"/>
      <c r="CC55" s="38"/>
      <c r="CD55" s="38"/>
      <c r="CE55" s="38"/>
      <c r="CF55" s="38"/>
      <c r="CG55" s="38"/>
      <c r="CH55" s="38"/>
      <c r="CI55" s="38"/>
      <c r="CJ55" s="38"/>
      <c r="CK55" s="38"/>
      <c r="CL55" s="38"/>
      <c r="CM55" s="38"/>
      <c r="CN55" s="38"/>
      <c r="CO55" s="38"/>
      <c r="CP55" s="38"/>
      <c r="CQ55" s="38"/>
      <c r="CR55" s="38"/>
      <c r="CS55" s="38"/>
      <c r="CT55" s="38"/>
      <c r="CU55" s="38"/>
      <c r="CV55" s="38"/>
      <c r="CW55" s="38"/>
      <c r="CX55" s="38"/>
      <c r="CY55" s="38"/>
      <c r="CZ55" s="38"/>
      <c r="DA55" s="38"/>
      <c r="DB55" s="38"/>
      <c r="DC55" s="38"/>
      <c r="DD55" s="38"/>
      <c r="DE55" s="38"/>
      <c r="DF55" s="38"/>
      <c r="DG55" s="38"/>
      <c r="DH55" s="38"/>
      <c r="DI55" s="38"/>
      <c r="DJ55" s="38"/>
    </row>
    <row r="56" spans="2:114" s="80" customFormat="1" ht="30" hidden="1" customHeight="1" x14ac:dyDescent="0.25">
      <c r="B56" s="98" t="s">
        <v>81</v>
      </c>
      <c r="C56" s="99"/>
      <c r="D56" s="100"/>
      <c r="E56" s="100"/>
      <c r="F56" s="100"/>
      <c r="G56" s="70">
        <v>0</v>
      </c>
      <c r="H56" s="101">
        <v>0</v>
      </c>
      <c r="I56" s="71">
        <f t="shared" si="1"/>
        <v>0</v>
      </c>
      <c r="J56" s="102">
        <v>0</v>
      </c>
      <c r="L56" s="59">
        <f t="shared" si="0"/>
        <v>0</v>
      </c>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c r="BY56" s="38"/>
      <c r="BZ56" s="38"/>
      <c r="CA56" s="38"/>
      <c r="CB56" s="38"/>
      <c r="CC56" s="38"/>
      <c r="CD56" s="38"/>
      <c r="CE56" s="38"/>
      <c r="CF56" s="38"/>
      <c r="CG56" s="38"/>
      <c r="CH56" s="38"/>
      <c r="CI56" s="38"/>
      <c r="CJ56" s="38"/>
      <c r="CK56" s="38"/>
      <c r="CL56" s="38"/>
      <c r="CM56" s="38"/>
      <c r="CN56" s="38"/>
      <c r="CO56" s="38"/>
      <c r="CP56" s="38"/>
      <c r="CQ56" s="38"/>
      <c r="CR56" s="38"/>
      <c r="CS56" s="38"/>
      <c r="CT56" s="38"/>
      <c r="CU56" s="38"/>
      <c r="CV56" s="38"/>
      <c r="CW56" s="38"/>
      <c r="CX56" s="38"/>
      <c r="CY56" s="38"/>
      <c r="CZ56" s="38"/>
      <c r="DA56" s="38"/>
      <c r="DB56" s="38"/>
      <c r="DC56" s="38"/>
      <c r="DD56" s="38"/>
      <c r="DE56" s="38"/>
      <c r="DF56" s="38"/>
      <c r="DG56" s="38"/>
      <c r="DH56" s="38"/>
      <c r="DI56" s="38"/>
      <c r="DJ56" s="38"/>
    </row>
    <row r="57" spans="2:114" s="80" customFormat="1" ht="30" hidden="1" customHeight="1" x14ac:dyDescent="0.25">
      <c r="B57" s="98" t="s">
        <v>82</v>
      </c>
      <c r="C57" s="99"/>
      <c r="D57" s="100"/>
      <c r="E57" s="100"/>
      <c r="F57" s="100"/>
      <c r="G57" s="70">
        <v>0</v>
      </c>
      <c r="H57" s="101">
        <v>0</v>
      </c>
      <c r="I57" s="71">
        <f t="shared" si="1"/>
        <v>0</v>
      </c>
      <c r="J57" s="102">
        <v>0</v>
      </c>
      <c r="L57" s="59">
        <f t="shared" si="0"/>
        <v>0</v>
      </c>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c r="BY57" s="38"/>
      <c r="BZ57" s="38"/>
      <c r="CA57" s="38"/>
      <c r="CB57" s="38"/>
      <c r="CC57" s="38"/>
      <c r="CD57" s="38"/>
      <c r="CE57" s="38"/>
      <c r="CF57" s="38"/>
      <c r="CG57" s="38"/>
      <c r="CH57" s="38"/>
      <c r="CI57" s="38"/>
      <c r="CJ57" s="38"/>
      <c r="CK57" s="38"/>
      <c r="CL57" s="38"/>
      <c r="CM57" s="38"/>
      <c r="CN57" s="38"/>
      <c r="CO57" s="38"/>
      <c r="CP57" s="38"/>
      <c r="CQ57" s="38"/>
      <c r="CR57" s="38"/>
      <c r="CS57" s="38"/>
      <c r="CT57" s="38"/>
      <c r="CU57" s="38"/>
      <c r="CV57" s="38"/>
      <c r="CW57" s="38"/>
      <c r="CX57" s="38"/>
      <c r="CY57" s="38"/>
      <c r="CZ57" s="38"/>
      <c r="DA57" s="38"/>
      <c r="DB57" s="38"/>
      <c r="DC57" s="38"/>
      <c r="DD57" s="38"/>
      <c r="DE57" s="38"/>
      <c r="DF57" s="38"/>
      <c r="DG57" s="38"/>
      <c r="DH57" s="38"/>
      <c r="DI57" s="38"/>
      <c r="DJ57" s="38"/>
    </row>
    <row r="58" spans="2:114" s="80" customFormat="1" ht="30" hidden="1" customHeight="1" x14ac:dyDescent="0.25">
      <c r="B58" s="98" t="s">
        <v>83</v>
      </c>
      <c r="C58" s="99"/>
      <c r="D58" s="100"/>
      <c r="E58" s="100"/>
      <c r="F58" s="100"/>
      <c r="G58" s="70">
        <v>0</v>
      </c>
      <c r="H58" s="101">
        <v>0</v>
      </c>
      <c r="I58" s="71">
        <f t="shared" si="1"/>
        <v>0</v>
      </c>
      <c r="J58" s="102">
        <v>0</v>
      </c>
      <c r="L58" s="59">
        <f t="shared" si="0"/>
        <v>0</v>
      </c>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c r="BY58" s="38"/>
      <c r="BZ58" s="38"/>
      <c r="CA58" s="38"/>
      <c r="CB58" s="38"/>
      <c r="CC58" s="38"/>
      <c r="CD58" s="38"/>
      <c r="CE58" s="38"/>
      <c r="CF58" s="38"/>
      <c r="CG58" s="38"/>
      <c r="CH58" s="38"/>
      <c r="CI58" s="38"/>
      <c r="CJ58" s="38"/>
      <c r="CK58" s="38"/>
      <c r="CL58" s="38"/>
      <c r="CM58" s="38"/>
      <c r="CN58" s="38"/>
      <c r="CO58" s="38"/>
      <c r="CP58" s="38"/>
      <c r="CQ58" s="38"/>
      <c r="CR58" s="38"/>
      <c r="CS58" s="38"/>
      <c r="CT58" s="38"/>
      <c r="CU58" s="38"/>
      <c r="CV58" s="38"/>
      <c r="CW58" s="38"/>
      <c r="CX58" s="38"/>
      <c r="CY58" s="38"/>
      <c r="CZ58" s="38"/>
      <c r="DA58" s="38"/>
      <c r="DB58" s="38"/>
      <c r="DC58" s="38"/>
      <c r="DD58" s="38"/>
      <c r="DE58" s="38"/>
      <c r="DF58" s="38"/>
      <c r="DG58" s="38"/>
      <c r="DH58" s="38"/>
      <c r="DI58" s="38"/>
      <c r="DJ58" s="38"/>
    </row>
    <row r="59" spans="2:114" s="80" customFormat="1" ht="30" hidden="1" customHeight="1" x14ac:dyDescent="0.25">
      <c r="B59" s="98" t="s">
        <v>84</v>
      </c>
      <c r="C59" s="99"/>
      <c r="D59" s="100"/>
      <c r="E59" s="100"/>
      <c r="F59" s="100"/>
      <c r="G59" s="70">
        <v>0</v>
      </c>
      <c r="H59" s="101">
        <v>0</v>
      </c>
      <c r="I59" s="71">
        <f t="shared" si="1"/>
        <v>0</v>
      </c>
      <c r="J59" s="102">
        <v>0</v>
      </c>
      <c r="L59" s="59">
        <f t="shared" si="0"/>
        <v>0</v>
      </c>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38"/>
      <c r="BV59" s="38"/>
      <c r="BW59" s="38"/>
      <c r="BX59" s="38"/>
      <c r="BY59" s="38"/>
      <c r="BZ59" s="38"/>
      <c r="CA59" s="38"/>
      <c r="CB59" s="38"/>
      <c r="CC59" s="38"/>
      <c r="CD59" s="38"/>
      <c r="CE59" s="38"/>
      <c r="CF59" s="38"/>
      <c r="CG59" s="38"/>
      <c r="CH59" s="38"/>
      <c r="CI59" s="38"/>
      <c r="CJ59" s="38"/>
      <c r="CK59" s="38"/>
      <c r="CL59" s="38"/>
      <c r="CM59" s="38"/>
      <c r="CN59" s="38"/>
      <c r="CO59" s="38"/>
      <c r="CP59" s="38"/>
      <c r="CQ59" s="38"/>
      <c r="CR59" s="38"/>
      <c r="CS59" s="38"/>
      <c r="CT59" s="38"/>
      <c r="CU59" s="38"/>
      <c r="CV59" s="38"/>
      <c r="CW59" s="38"/>
      <c r="CX59" s="38"/>
      <c r="CY59" s="38"/>
      <c r="CZ59" s="38"/>
      <c r="DA59" s="38"/>
      <c r="DB59" s="38"/>
      <c r="DC59" s="38"/>
      <c r="DD59" s="38"/>
      <c r="DE59" s="38"/>
      <c r="DF59" s="38"/>
      <c r="DG59" s="38"/>
      <c r="DH59" s="38"/>
      <c r="DI59" s="38"/>
      <c r="DJ59" s="38"/>
    </row>
    <row r="60" spans="2:114" s="80" customFormat="1" ht="30" hidden="1" customHeight="1" x14ac:dyDescent="0.25">
      <c r="B60" s="98" t="s">
        <v>85</v>
      </c>
      <c r="C60" s="99"/>
      <c r="D60" s="100"/>
      <c r="E60" s="100"/>
      <c r="F60" s="100"/>
      <c r="G60" s="70">
        <v>0</v>
      </c>
      <c r="H60" s="101">
        <v>0</v>
      </c>
      <c r="I60" s="71">
        <f t="shared" si="1"/>
        <v>0</v>
      </c>
      <c r="J60" s="102">
        <v>0</v>
      </c>
      <c r="L60" s="59">
        <f t="shared" si="0"/>
        <v>0</v>
      </c>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c r="BU60" s="38"/>
      <c r="BV60" s="38"/>
      <c r="BW60" s="38"/>
      <c r="BX60" s="38"/>
      <c r="BY60" s="38"/>
      <c r="BZ60" s="38"/>
      <c r="CA60" s="38"/>
      <c r="CB60" s="38"/>
      <c r="CC60" s="38"/>
      <c r="CD60" s="38"/>
      <c r="CE60" s="38"/>
      <c r="CF60" s="38"/>
      <c r="CG60" s="38"/>
      <c r="CH60" s="38"/>
      <c r="CI60" s="38"/>
      <c r="CJ60" s="38"/>
      <c r="CK60" s="38"/>
      <c r="CL60" s="38"/>
      <c r="CM60" s="38"/>
      <c r="CN60" s="38"/>
      <c r="CO60" s="38"/>
      <c r="CP60" s="38"/>
      <c r="CQ60" s="38"/>
      <c r="CR60" s="38"/>
      <c r="CS60" s="38"/>
      <c r="CT60" s="38"/>
      <c r="CU60" s="38"/>
      <c r="CV60" s="38"/>
      <c r="CW60" s="38"/>
      <c r="CX60" s="38"/>
      <c r="CY60" s="38"/>
      <c r="CZ60" s="38"/>
      <c r="DA60" s="38"/>
      <c r="DB60" s="38"/>
      <c r="DC60" s="38"/>
      <c r="DD60" s="38"/>
      <c r="DE60" s="38"/>
      <c r="DF60" s="38"/>
      <c r="DG60" s="38"/>
      <c r="DH60" s="38"/>
      <c r="DI60" s="38"/>
      <c r="DJ60" s="38"/>
    </row>
    <row r="61" spans="2:114" s="80" customFormat="1" ht="30" hidden="1" customHeight="1" x14ac:dyDescent="0.25">
      <c r="B61" s="98" t="s">
        <v>86</v>
      </c>
      <c r="C61" s="99"/>
      <c r="D61" s="100"/>
      <c r="E61" s="100"/>
      <c r="F61" s="100"/>
      <c r="G61" s="70">
        <v>0</v>
      </c>
      <c r="H61" s="101">
        <v>0</v>
      </c>
      <c r="I61" s="71">
        <f t="shared" si="1"/>
        <v>0</v>
      </c>
      <c r="J61" s="102">
        <v>0</v>
      </c>
      <c r="L61" s="59">
        <f t="shared" si="0"/>
        <v>0</v>
      </c>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c r="BY61" s="38"/>
      <c r="BZ61" s="38"/>
      <c r="CA61" s="38"/>
      <c r="CB61" s="38"/>
      <c r="CC61" s="38"/>
      <c r="CD61" s="38"/>
      <c r="CE61" s="38"/>
      <c r="CF61" s="38"/>
      <c r="CG61" s="38"/>
      <c r="CH61" s="38"/>
      <c r="CI61" s="38"/>
      <c r="CJ61" s="38"/>
      <c r="CK61" s="38"/>
      <c r="CL61" s="38"/>
      <c r="CM61" s="38"/>
      <c r="CN61" s="38"/>
      <c r="CO61" s="38"/>
      <c r="CP61" s="38"/>
      <c r="CQ61" s="38"/>
      <c r="CR61" s="38"/>
      <c r="CS61" s="38"/>
      <c r="CT61" s="38"/>
      <c r="CU61" s="38"/>
      <c r="CV61" s="38"/>
      <c r="CW61" s="38"/>
      <c r="CX61" s="38"/>
      <c r="CY61" s="38"/>
      <c r="CZ61" s="38"/>
      <c r="DA61" s="38"/>
      <c r="DB61" s="38"/>
      <c r="DC61" s="38"/>
      <c r="DD61" s="38"/>
      <c r="DE61" s="38"/>
      <c r="DF61" s="38"/>
      <c r="DG61" s="38"/>
      <c r="DH61" s="38"/>
      <c r="DI61" s="38"/>
      <c r="DJ61" s="38"/>
    </row>
    <row r="62" spans="2:114" s="80" customFormat="1" ht="30" hidden="1" customHeight="1" x14ac:dyDescent="0.25">
      <c r="B62" s="98" t="s">
        <v>87</v>
      </c>
      <c r="C62" s="99"/>
      <c r="D62" s="100"/>
      <c r="E62" s="100"/>
      <c r="F62" s="100"/>
      <c r="G62" s="70">
        <v>0</v>
      </c>
      <c r="H62" s="101">
        <v>0</v>
      </c>
      <c r="I62" s="71">
        <f t="shared" si="1"/>
        <v>0</v>
      </c>
      <c r="J62" s="102">
        <v>0</v>
      </c>
      <c r="L62" s="59">
        <f t="shared" si="0"/>
        <v>0</v>
      </c>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c r="BY62" s="38"/>
      <c r="BZ62" s="38"/>
      <c r="CA62" s="38"/>
      <c r="CB62" s="38"/>
      <c r="CC62" s="38"/>
      <c r="CD62" s="38"/>
      <c r="CE62" s="38"/>
      <c r="CF62" s="38"/>
      <c r="CG62" s="38"/>
      <c r="CH62" s="38"/>
      <c r="CI62" s="38"/>
      <c r="CJ62" s="38"/>
      <c r="CK62" s="38"/>
      <c r="CL62" s="38"/>
      <c r="CM62" s="38"/>
      <c r="CN62" s="38"/>
      <c r="CO62" s="38"/>
      <c r="CP62" s="38"/>
      <c r="CQ62" s="38"/>
      <c r="CR62" s="38"/>
      <c r="CS62" s="38"/>
      <c r="CT62" s="38"/>
      <c r="CU62" s="38"/>
      <c r="CV62" s="38"/>
      <c r="CW62" s="38"/>
      <c r="CX62" s="38"/>
      <c r="CY62" s="38"/>
      <c r="CZ62" s="38"/>
      <c r="DA62" s="38"/>
      <c r="DB62" s="38"/>
      <c r="DC62" s="38"/>
      <c r="DD62" s="38"/>
      <c r="DE62" s="38"/>
      <c r="DF62" s="38"/>
      <c r="DG62" s="38"/>
      <c r="DH62" s="38"/>
      <c r="DI62" s="38"/>
      <c r="DJ62" s="38"/>
    </row>
    <row r="63" spans="2:114" s="80" customFormat="1" ht="30" hidden="1" customHeight="1" x14ac:dyDescent="0.25">
      <c r="B63" s="98" t="s">
        <v>88</v>
      </c>
      <c r="C63" s="99"/>
      <c r="D63" s="100"/>
      <c r="E63" s="100"/>
      <c r="F63" s="100"/>
      <c r="G63" s="70">
        <v>0</v>
      </c>
      <c r="H63" s="101">
        <v>0</v>
      </c>
      <c r="I63" s="71">
        <f t="shared" si="1"/>
        <v>0</v>
      </c>
      <c r="J63" s="102">
        <v>0</v>
      </c>
      <c r="L63" s="59">
        <f t="shared" si="0"/>
        <v>0</v>
      </c>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c r="BW63" s="38"/>
      <c r="BX63" s="38"/>
      <c r="BY63" s="38"/>
      <c r="BZ63" s="38"/>
      <c r="CA63" s="38"/>
      <c r="CB63" s="38"/>
      <c r="CC63" s="38"/>
      <c r="CD63" s="38"/>
      <c r="CE63" s="38"/>
      <c r="CF63" s="38"/>
      <c r="CG63" s="38"/>
      <c r="CH63" s="38"/>
      <c r="CI63" s="38"/>
      <c r="CJ63" s="38"/>
      <c r="CK63" s="38"/>
      <c r="CL63" s="38"/>
      <c r="CM63" s="38"/>
      <c r="CN63" s="38"/>
      <c r="CO63" s="38"/>
      <c r="CP63" s="38"/>
      <c r="CQ63" s="38"/>
      <c r="CR63" s="38"/>
      <c r="CS63" s="38"/>
      <c r="CT63" s="38"/>
      <c r="CU63" s="38"/>
      <c r="CV63" s="38"/>
      <c r="CW63" s="38"/>
      <c r="CX63" s="38"/>
      <c r="CY63" s="38"/>
      <c r="CZ63" s="38"/>
      <c r="DA63" s="38"/>
      <c r="DB63" s="38"/>
      <c r="DC63" s="38"/>
      <c r="DD63" s="38"/>
      <c r="DE63" s="38"/>
      <c r="DF63" s="38"/>
      <c r="DG63" s="38"/>
      <c r="DH63" s="38"/>
      <c r="DI63" s="38"/>
      <c r="DJ63" s="38"/>
    </row>
    <row r="64" spans="2:114" s="80" customFormat="1" ht="30" hidden="1" customHeight="1" x14ac:dyDescent="0.25">
      <c r="B64" s="98" t="s">
        <v>89</v>
      </c>
      <c r="C64" s="99"/>
      <c r="D64" s="100"/>
      <c r="E64" s="100"/>
      <c r="F64" s="100"/>
      <c r="G64" s="70">
        <v>0</v>
      </c>
      <c r="H64" s="101">
        <v>0</v>
      </c>
      <c r="I64" s="71">
        <f t="shared" si="1"/>
        <v>0</v>
      </c>
      <c r="J64" s="102">
        <v>0</v>
      </c>
      <c r="L64" s="59">
        <f t="shared" si="0"/>
        <v>0</v>
      </c>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c r="CB64" s="38"/>
      <c r="CC64" s="38"/>
      <c r="CD64" s="38"/>
      <c r="CE64" s="38"/>
      <c r="CF64" s="38"/>
      <c r="CG64" s="38"/>
      <c r="CH64" s="38"/>
      <c r="CI64" s="38"/>
      <c r="CJ64" s="38"/>
      <c r="CK64" s="38"/>
      <c r="CL64" s="38"/>
      <c r="CM64" s="38"/>
      <c r="CN64" s="38"/>
      <c r="CO64" s="38"/>
      <c r="CP64" s="38"/>
      <c r="CQ64" s="38"/>
      <c r="CR64" s="38"/>
      <c r="CS64" s="38"/>
      <c r="CT64" s="38"/>
      <c r="CU64" s="38"/>
      <c r="CV64" s="38"/>
      <c r="CW64" s="38"/>
      <c r="CX64" s="38"/>
      <c r="CY64" s="38"/>
      <c r="CZ64" s="38"/>
      <c r="DA64" s="38"/>
      <c r="DB64" s="38"/>
      <c r="DC64" s="38"/>
      <c r="DD64" s="38"/>
      <c r="DE64" s="38"/>
      <c r="DF64" s="38"/>
      <c r="DG64" s="38"/>
      <c r="DH64" s="38"/>
      <c r="DI64" s="38"/>
      <c r="DJ64" s="38"/>
    </row>
    <row r="65" spans="2:114" s="80" customFormat="1" ht="30" hidden="1" customHeight="1" x14ac:dyDescent="0.25">
      <c r="B65" s="98" t="s">
        <v>90</v>
      </c>
      <c r="C65" s="99"/>
      <c r="D65" s="100"/>
      <c r="E65" s="100"/>
      <c r="F65" s="100"/>
      <c r="G65" s="70">
        <v>0</v>
      </c>
      <c r="H65" s="101">
        <v>0</v>
      </c>
      <c r="I65" s="71">
        <f t="shared" si="1"/>
        <v>0</v>
      </c>
      <c r="J65" s="102">
        <v>0</v>
      </c>
      <c r="L65" s="59">
        <f t="shared" si="0"/>
        <v>0</v>
      </c>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c r="BY65" s="38"/>
      <c r="BZ65" s="38"/>
      <c r="CA65" s="38"/>
      <c r="CB65" s="38"/>
      <c r="CC65" s="38"/>
      <c r="CD65" s="38"/>
      <c r="CE65" s="38"/>
      <c r="CF65" s="38"/>
      <c r="CG65" s="38"/>
      <c r="CH65" s="38"/>
      <c r="CI65" s="38"/>
      <c r="CJ65" s="38"/>
      <c r="CK65" s="38"/>
      <c r="CL65" s="38"/>
      <c r="CM65" s="38"/>
      <c r="CN65" s="38"/>
      <c r="CO65" s="38"/>
      <c r="CP65" s="38"/>
      <c r="CQ65" s="38"/>
      <c r="CR65" s="38"/>
      <c r="CS65" s="38"/>
      <c r="CT65" s="38"/>
      <c r="CU65" s="38"/>
      <c r="CV65" s="38"/>
      <c r="CW65" s="38"/>
      <c r="CX65" s="38"/>
      <c r="CY65" s="38"/>
      <c r="CZ65" s="38"/>
      <c r="DA65" s="38"/>
      <c r="DB65" s="38"/>
      <c r="DC65" s="38"/>
      <c r="DD65" s="38"/>
      <c r="DE65" s="38"/>
      <c r="DF65" s="38"/>
      <c r="DG65" s="38"/>
      <c r="DH65" s="38"/>
      <c r="DI65" s="38"/>
      <c r="DJ65" s="38"/>
    </row>
    <row r="66" spans="2:114" s="80" customFormat="1" ht="30" hidden="1" customHeight="1" x14ac:dyDescent="0.25">
      <c r="B66" s="98" t="s">
        <v>91</v>
      </c>
      <c r="C66" s="99"/>
      <c r="D66" s="100"/>
      <c r="E66" s="100"/>
      <c r="F66" s="100"/>
      <c r="G66" s="70">
        <v>0</v>
      </c>
      <c r="H66" s="101">
        <v>0</v>
      </c>
      <c r="I66" s="71">
        <f t="shared" si="1"/>
        <v>0</v>
      </c>
      <c r="J66" s="102">
        <v>0</v>
      </c>
      <c r="L66" s="59">
        <f t="shared" si="0"/>
        <v>0</v>
      </c>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c r="BY66" s="38"/>
      <c r="BZ66" s="38"/>
      <c r="CA66" s="38"/>
      <c r="CB66" s="38"/>
      <c r="CC66" s="38"/>
      <c r="CD66" s="38"/>
      <c r="CE66" s="38"/>
      <c r="CF66" s="38"/>
      <c r="CG66" s="38"/>
      <c r="CH66" s="38"/>
      <c r="CI66" s="38"/>
      <c r="CJ66" s="38"/>
      <c r="CK66" s="38"/>
      <c r="CL66" s="38"/>
      <c r="CM66" s="38"/>
      <c r="CN66" s="38"/>
      <c r="CO66" s="38"/>
      <c r="CP66" s="38"/>
      <c r="CQ66" s="38"/>
      <c r="CR66" s="38"/>
      <c r="CS66" s="38"/>
      <c r="CT66" s="38"/>
      <c r="CU66" s="38"/>
      <c r="CV66" s="38"/>
      <c r="CW66" s="38"/>
      <c r="CX66" s="38"/>
      <c r="CY66" s="38"/>
      <c r="CZ66" s="38"/>
      <c r="DA66" s="38"/>
      <c r="DB66" s="38"/>
      <c r="DC66" s="38"/>
      <c r="DD66" s="38"/>
      <c r="DE66" s="38"/>
      <c r="DF66" s="38"/>
      <c r="DG66" s="38"/>
      <c r="DH66" s="38"/>
      <c r="DI66" s="38"/>
      <c r="DJ66" s="38"/>
    </row>
    <row r="67" spans="2:114" s="80" customFormat="1" ht="30" hidden="1" customHeight="1" x14ac:dyDescent="0.25">
      <c r="B67" s="98" t="s">
        <v>92</v>
      </c>
      <c r="C67" s="99"/>
      <c r="D67" s="100"/>
      <c r="E67" s="100"/>
      <c r="F67" s="100"/>
      <c r="G67" s="70">
        <v>0</v>
      </c>
      <c r="H67" s="101">
        <v>0</v>
      </c>
      <c r="I67" s="71">
        <f t="shared" si="1"/>
        <v>0</v>
      </c>
      <c r="J67" s="102">
        <v>0</v>
      </c>
      <c r="L67" s="59">
        <f t="shared" si="0"/>
        <v>0</v>
      </c>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8"/>
      <c r="CA67" s="38"/>
      <c r="CB67" s="38"/>
      <c r="CC67" s="38"/>
      <c r="CD67" s="38"/>
      <c r="CE67" s="38"/>
      <c r="CF67" s="38"/>
      <c r="CG67" s="38"/>
      <c r="CH67" s="38"/>
      <c r="CI67" s="38"/>
      <c r="CJ67" s="38"/>
      <c r="CK67" s="38"/>
      <c r="CL67" s="38"/>
      <c r="CM67" s="38"/>
      <c r="CN67" s="38"/>
      <c r="CO67" s="38"/>
      <c r="CP67" s="38"/>
      <c r="CQ67" s="38"/>
      <c r="CR67" s="38"/>
      <c r="CS67" s="38"/>
      <c r="CT67" s="38"/>
      <c r="CU67" s="38"/>
      <c r="CV67" s="38"/>
      <c r="CW67" s="38"/>
      <c r="CX67" s="38"/>
      <c r="CY67" s="38"/>
      <c r="CZ67" s="38"/>
      <c r="DA67" s="38"/>
      <c r="DB67" s="38"/>
      <c r="DC67" s="38"/>
      <c r="DD67" s="38"/>
      <c r="DE67" s="38"/>
      <c r="DF67" s="38"/>
      <c r="DG67" s="38"/>
      <c r="DH67" s="38"/>
      <c r="DI67" s="38"/>
      <c r="DJ67" s="38"/>
    </row>
    <row r="68" spans="2:114" s="80" customFormat="1" ht="30" hidden="1" customHeight="1" x14ac:dyDescent="0.25">
      <c r="B68" s="98" t="s">
        <v>93</v>
      </c>
      <c r="C68" s="99"/>
      <c r="D68" s="100"/>
      <c r="E68" s="100"/>
      <c r="F68" s="100"/>
      <c r="G68" s="70">
        <v>0</v>
      </c>
      <c r="H68" s="101">
        <v>0</v>
      </c>
      <c r="I68" s="71">
        <f t="shared" si="1"/>
        <v>0</v>
      </c>
      <c r="J68" s="102">
        <v>0</v>
      </c>
      <c r="L68" s="59">
        <f t="shared" si="0"/>
        <v>0</v>
      </c>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c r="CV68" s="38"/>
      <c r="CW68" s="38"/>
      <c r="CX68" s="38"/>
      <c r="CY68" s="38"/>
      <c r="CZ68" s="38"/>
      <c r="DA68" s="38"/>
      <c r="DB68" s="38"/>
      <c r="DC68" s="38"/>
      <c r="DD68" s="38"/>
      <c r="DE68" s="38"/>
      <c r="DF68" s="38"/>
      <c r="DG68" s="38"/>
      <c r="DH68" s="38"/>
      <c r="DI68" s="38"/>
      <c r="DJ68" s="38"/>
    </row>
    <row r="69" spans="2:114" s="80" customFormat="1" ht="30" hidden="1" customHeight="1" x14ac:dyDescent="0.25">
      <c r="B69" s="98" t="s">
        <v>94</v>
      </c>
      <c r="C69" s="99"/>
      <c r="D69" s="100"/>
      <c r="E69" s="100"/>
      <c r="F69" s="100"/>
      <c r="G69" s="70">
        <v>0</v>
      </c>
      <c r="H69" s="101">
        <v>0</v>
      </c>
      <c r="I69" s="71">
        <f t="shared" si="1"/>
        <v>0</v>
      </c>
      <c r="J69" s="102">
        <v>0</v>
      </c>
      <c r="L69" s="59">
        <f t="shared" si="0"/>
        <v>0</v>
      </c>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c r="BY69" s="38"/>
      <c r="BZ69" s="38"/>
      <c r="CA69" s="38"/>
      <c r="CB69" s="38"/>
      <c r="CC69" s="38"/>
      <c r="CD69" s="38"/>
      <c r="CE69" s="38"/>
      <c r="CF69" s="38"/>
      <c r="CG69" s="38"/>
      <c r="CH69" s="38"/>
      <c r="CI69" s="38"/>
      <c r="CJ69" s="38"/>
      <c r="CK69" s="38"/>
      <c r="CL69" s="38"/>
      <c r="CM69" s="38"/>
      <c r="CN69" s="38"/>
      <c r="CO69" s="38"/>
      <c r="CP69" s="38"/>
      <c r="CQ69" s="38"/>
      <c r="CR69" s="38"/>
      <c r="CS69" s="38"/>
      <c r="CT69" s="38"/>
      <c r="CU69" s="38"/>
      <c r="CV69" s="38"/>
      <c r="CW69" s="38"/>
      <c r="CX69" s="38"/>
      <c r="CY69" s="38"/>
      <c r="CZ69" s="38"/>
      <c r="DA69" s="38"/>
      <c r="DB69" s="38"/>
      <c r="DC69" s="38"/>
      <c r="DD69" s="38"/>
      <c r="DE69" s="38"/>
      <c r="DF69" s="38"/>
      <c r="DG69" s="38"/>
      <c r="DH69" s="38"/>
      <c r="DI69" s="38"/>
      <c r="DJ69" s="38"/>
    </row>
    <row r="70" spans="2:114" s="80" customFormat="1" ht="30" hidden="1" customHeight="1" x14ac:dyDescent="0.25">
      <c r="B70" s="98" t="s">
        <v>95</v>
      </c>
      <c r="C70" s="99"/>
      <c r="D70" s="100"/>
      <c r="E70" s="100"/>
      <c r="F70" s="100"/>
      <c r="G70" s="70">
        <v>0</v>
      </c>
      <c r="H70" s="101">
        <v>0</v>
      </c>
      <c r="I70" s="71">
        <f t="shared" si="1"/>
        <v>0</v>
      </c>
      <c r="J70" s="102">
        <v>0</v>
      </c>
      <c r="L70" s="59">
        <f t="shared" si="0"/>
        <v>0</v>
      </c>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c r="BY70" s="38"/>
      <c r="BZ70" s="38"/>
      <c r="CA70" s="38"/>
      <c r="CB70" s="38"/>
      <c r="CC70" s="38"/>
      <c r="CD70" s="38"/>
      <c r="CE70" s="38"/>
      <c r="CF70" s="38"/>
      <c r="CG70" s="38"/>
      <c r="CH70" s="38"/>
      <c r="CI70" s="38"/>
      <c r="CJ70" s="38"/>
      <c r="CK70" s="38"/>
      <c r="CL70" s="38"/>
      <c r="CM70" s="38"/>
      <c r="CN70" s="38"/>
      <c r="CO70" s="38"/>
      <c r="CP70" s="38"/>
      <c r="CQ70" s="38"/>
      <c r="CR70" s="38"/>
      <c r="CS70" s="38"/>
      <c r="CT70" s="38"/>
      <c r="CU70" s="38"/>
      <c r="CV70" s="38"/>
      <c r="CW70" s="38"/>
      <c r="CX70" s="38"/>
      <c r="CY70" s="38"/>
      <c r="CZ70" s="38"/>
      <c r="DA70" s="38"/>
      <c r="DB70" s="38"/>
      <c r="DC70" s="38"/>
      <c r="DD70" s="38"/>
      <c r="DE70" s="38"/>
      <c r="DF70" s="38"/>
      <c r="DG70" s="38"/>
      <c r="DH70" s="38"/>
      <c r="DI70" s="38"/>
      <c r="DJ70" s="38"/>
    </row>
    <row r="71" spans="2:114" s="80" customFormat="1" ht="30" hidden="1" customHeight="1" x14ac:dyDescent="0.25">
      <c r="B71" s="98" t="s">
        <v>96</v>
      </c>
      <c r="C71" s="99"/>
      <c r="D71" s="100"/>
      <c r="E71" s="100"/>
      <c r="F71" s="100"/>
      <c r="G71" s="70">
        <v>0</v>
      </c>
      <c r="H71" s="101">
        <v>0</v>
      </c>
      <c r="I71" s="71">
        <f t="shared" si="1"/>
        <v>0</v>
      </c>
      <c r="J71" s="102">
        <v>0</v>
      </c>
      <c r="L71" s="59">
        <f t="shared" si="0"/>
        <v>0</v>
      </c>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8"/>
      <c r="CA71" s="38"/>
      <c r="CB71" s="38"/>
      <c r="CC71" s="38"/>
      <c r="CD71" s="38"/>
      <c r="CE71" s="38"/>
      <c r="CF71" s="38"/>
      <c r="CG71" s="38"/>
      <c r="CH71" s="38"/>
      <c r="CI71" s="38"/>
      <c r="CJ71" s="38"/>
      <c r="CK71" s="38"/>
      <c r="CL71" s="38"/>
      <c r="CM71" s="38"/>
      <c r="CN71" s="38"/>
      <c r="CO71" s="38"/>
      <c r="CP71" s="38"/>
      <c r="CQ71" s="38"/>
      <c r="CR71" s="38"/>
      <c r="CS71" s="38"/>
      <c r="CT71" s="38"/>
      <c r="CU71" s="38"/>
      <c r="CV71" s="38"/>
      <c r="CW71" s="38"/>
      <c r="CX71" s="38"/>
      <c r="CY71" s="38"/>
      <c r="CZ71" s="38"/>
      <c r="DA71" s="38"/>
      <c r="DB71" s="38"/>
      <c r="DC71" s="38"/>
      <c r="DD71" s="38"/>
      <c r="DE71" s="38"/>
      <c r="DF71" s="38"/>
      <c r="DG71" s="38"/>
      <c r="DH71" s="38"/>
      <c r="DI71" s="38"/>
      <c r="DJ71" s="38"/>
    </row>
    <row r="72" spans="2:114" s="80" customFormat="1" ht="30" hidden="1" customHeight="1" x14ac:dyDescent="0.25">
      <c r="B72" s="98" t="s">
        <v>97</v>
      </c>
      <c r="C72" s="99"/>
      <c r="D72" s="100"/>
      <c r="E72" s="100"/>
      <c r="F72" s="100"/>
      <c r="G72" s="70">
        <v>0</v>
      </c>
      <c r="H72" s="101">
        <v>0</v>
      </c>
      <c r="I72" s="71">
        <f t="shared" si="1"/>
        <v>0</v>
      </c>
      <c r="J72" s="102">
        <v>0</v>
      </c>
      <c r="L72" s="59">
        <f t="shared" ref="L72:L110" si="2">IF(J72=0,I72,J72)</f>
        <v>0</v>
      </c>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c r="BY72" s="38"/>
      <c r="BZ72" s="38"/>
      <c r="CA72" s="38"/>
      <c r="CB72" s="38"/>
      <c r="CC72" s="38"/>
      <c r="CD72" s="38"/>
      <c r="CE72" s="38"/>
      <c r="CF72" s="38"/>
      <c r="CG72" s="38"/>
      <c r="CH72" s="38"/>
      <c r="CI72" s="38"/>
      <c r="CJ72" s="38"/>
      <c r="CK72" s="38"/>
      <c r="CL72" s="38"/>
      <c r="CM72" s="38"/>
      <c r="CN72" s="38"/>
      <c r="CO72" s="38"/>
      <c r="CP72" s="38"/>
      <c r="CQ72" s="38"/>
      <c r="CR72" s="38"/>
      <c r="CS72" s="38"/>
      <c r="CT72" s="38"/>
      <c r="CU72" s="38"/>
      <c r="CV72" s="38"/>
      <c r="CW72" s="38"/>
      <c r="CX72" s="38"/>
      <c r="CY72" s="38"/>
      <c r="CZ72" s="38"/>
      <c r="DA72" s="38"/>
      <c r="DB72" s="38"/>
      <c r="DC72" s="38"/>
      <c r="DD72" s="38"/>
      <c r="DE72" s="38"/>
      <c r="DF72" s="38"/>
      <c r="DG72" s="38"/>
      <c r="DH72" s="38"/>
      <c r="DI72" s="38"/>
      <c r="DJ72" s="38"/>
    </row>
    <row r="73" spans="2:114" s="80" customFormat="1" ht="30" hidden="1" customHeight="1" x14ac:dyDescent="0.25">
      <c r="B73" s="98" t="s">
        <v>98</v>
      </c>
      <c r="C73" s="99"/>
      <c r="D73" s="100"/>
      <c r="E73" s="100"/>
      <c r="F73" s="100"/>
      <c r="G73" s="70">
        <v>0</v>
      </c>
      <c r="H73" s="101">
        <v>0</v>
      </c>
      <c r="I73" s="71">
        <f t="shared" si="1"/>
        <v>0</v>
      </c>
      <c r="J73" s="102">
        <v>0</v>
      </c>
      <c r="L73" s="59">
        <f t="shared" si="2"/>
        <v>0</v>
      </c>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8"/>
      <c r="BS73" s="38"/>
      <c r="BT73" s="38"/>
      <c r="BU73" s="38"/>
      <c r="BV73" s="38"/>
      <c r="BW73" s="38"/>
      <c r="BX73" s="38"/>
      <c r="BY73" s="38"/>
      <c r="BZ73" s="38"/>
      <c r="CA73" s="38"/>
      <c r="CB73" s="38"/>
      <c r="CC73" s="38"/>
      <c r="CD73" s="38"/>
      <c r="CE73" s="38"/>
      <c r="CF73" s="38"/>
      <c r="CG73" s="38"/>
      <c r="CH73" s="38"/>
      <c r="CI73" s="38"/>
      <c r="CJ73" s="38"/>
      <c r="CK73" s="38"/>
      <c r="CL73" s="38"/>
      <c r="CM73" s="38"/>
      <c r="CN73" s="38"/>
      <c r="CO73" s="38"/>
      <c r="CP73" s="38"/>
      <c r="CQ73" s="38"/>
      <c r="CR73" s="38"/>
      <c r="CS73" s="38"/>
      <c r="CT73" s="38"/>
      <c r="CU73" s="38"/>
      <c r="CV73" s="38"/>
      <c r="CW73" s="38"/>
      <c r="CX73" s="38"/>
      <c r="CY73" s="38"/>
      <c r="CZ73" s="38"/>
      <c r="DA73" s="38"/>
      <c r="DB73" s="38"/>
      <c r="DC73" s="38"/>
      <c r="DD73" s="38"/>
      <c r="DE73" s="38"/>
      <c r="DF73" s="38"/>
      <c r="DG73" s="38"/>
      <c r="DH73" s="38"/>
      <c r="DI73" s="38"/>
      <c r="DJ73" s="38"/>
    </row>
    <row r="74" spans="2:114" s="80" customFormat="1" ht="30" hidden="1" customHeight="1" x14ac:dyDescent="0.25">
      <c r="B74" s="98" t="s">
        <v>99</v>
      </c>
      <c r="C74" s="99"/>
      <c r="D74" s="100"/>
      <c r="E74" s="100"/>
      <c r="F74" s="100"/>
      <c r="G74" s="70">
        <v>0</v>
      </c>
      <c r="H74" s="101">
        <v>0</v>
      </c>
      <c r="I74" s="71">
        <f t="shared" ref="I74:I137" si="3">IF(OR(G74="Redacted",H74="Redacted"),"Redacted",IF(OR(T(G74)&lt;&gt;"",T(H74)&lt;&gt;""),"Varies",ROUND(G74*H74,0)))</f>
        <v>0</v>
      </c>
      <c r="J74" s="102">
        <v>0</v>
      </c>
      <c r="L74" s="59">
        <f t="shared" si="2"/>
        <v>0</v>
      </c>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38"/>
      <c r="BS74" s="38"/>
      <c r="BT74" s="38"/>
      <c r="BU74" s="38"/>
      <c r="BV74" s="38"/>
      <c r="BW74" s="38"/>
      <c r="BX74" s="38"/>
      <c r="BY74" s="38"/>
      <c r="BZ74" s="38"/>
      <c r="CA74" s="38"/>
      <c r="CB74" s="38"/>
      <c r="CC74" s="38"/>
      <c r="CD74" s="38"/>
      <c r="CE74" s="38"/>
      <c r="CF74" s="38"/>
      <c r="CG74" s="38"/>
      <c r="CH74" s="38"/>
      <c r="CI74" s="38"/>
      <c r="CJ74" s="38"/>
      <c r="CK74" s="38"/>
      <c r="CL74" s="38"/>
      <c r="CM74" s="38"/>
      <c r="CN74" s="38"/>
      <c r="CO74" s="38"/>
      <c r="CP74" s="38"/>
      <c r="CQ74" s="38"/>
      <c r="CR74" s="38"/>
      <c r="CS74" s="38"/>
      <c r="CT74" s="38"/>
      <c r="CU74" s="38"/>
      <c r="CV74" s="38"/>
      <c r="CW74" s="38"/>
      <c r="CX74" s="38"/>
      <c r="CY74" s="38"/>
      <c r="CZ74" s="38"/>
      <c r="DA74" s="38"/>
      <c r="DB74" s="38"/>
      <c r="DC74" s="38"/>
      <c r="DD74" s="38"/>
      <c r="DE74" s="38"/>
      <c r="DF74" s="38"/>
      <c r="DG74" s="38"/>
      <c r="DH74" s="38"/>
      <c r="DI74" s="38"/>
      <c r="DJ74" s="38"/>
    </row>
    <row r="75" spans="2:114" s="80" customFormat="1" ht="30" hidden="1" customHeight="1" x14ac:dyDescent="0.25">
      <c r="B75" s="98" t="s">
        <v>100</v>
      </c>
      <c r="C75" s="99"/>
      <c r="D75" s="100"/>
      <c r="E75" s="100"/>
      <c r="F75" s="100"/>
      <c r="G75" s="70">
        <v>0</v>
      </c>
      <c r="H75" s="101">
        <v>0</v>
      </c>
      <c r="I75" s="71">
        <f t="shared" si="3"/>
        <v>0</v>
      </c>
      <c r="J75" s="102">
        <v>0</v>
      </c>
      <c r="L75" s="59">
        <f t="shared" si="2"/>
        <v>0</v>
      </c>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c r="BJ75" s="38"/>
      <c r="BK75" s="38"/>
      <c r="BL75" s="38"/>
      <c r="BM75" s="38"/>
      <c r="BN75" s="38"/>
      <c r="BO75" s="38"/>
      <c r="BP75" s="38"/>
      <c r="BQ75" s="38"/>
      <c r="BR75" s="38"/>
      <c r="BS75" s="38"/>
      <c r="BT75" s="38"/>
      <c r="BU75" s="38"/>
      <c r="BV75" s="38"/>
      <c r="BW75" s="38"/>
      <c r="BX75" s="38"/>
      <c r="BY75" s="38"/>
      <c r="BZ75" s="38"/>
      <c r="CA75" s="38"/>
      <c r="CB75" s="38"/>
      <c r="CC75" s="38"/>
      <c r="CD75" s="38"/>
      <c r="CE75" s="38"/>
      <c r="CF75" s="38"/>
      <c r="CG75" s="38"/>
      <c r="CH75" s="38"/>
      <c r="CI75" s="38"/>
      <c r="CJ75" s="38"/>
      <c r="CK75" s="38"/>
      <c r="CL75" s="38"/>
      <c r="CM75" s="38"/>
      <c r="CN75" s="38"/>
      <c r="CO75" s="38"/>
      <c r="CP75" s="38"/>
      <c r="CQ75" s="38"/>
      <c r="CR75" s="38"/>
      <c r="CS75" s="38"/>
      <c r="CT75" s="38"/>
      <c r="CU75" s="38"/>
      <c r="CV75" s="38"/>
      <c r="CW75" s="38"/>
      <c r="CX75" s="38"/>
      <c r="CY75" s="38"/>
      <c r="CZ75" s="38"/>
      <c r="DA75" s="38"/>
      <c r="DB75" s="38"/>
      <c r="DC75" s="38"/>
      <c r="DD75" s="38"/>
      <c r="DE75" s="38"/>
      <c r="DF75" s="38"/>
      <c r="DG75" s="38"/>
      <c r="DH75" s="38"/>
      <c r="DI75" s="38"/>
      <c r="DJ75" s="38"/>
    </row>
    <row r="76" spans="2:114" s="80" customFormat="1" ht="30" hidden="1" customHeight="1" x14ac:dyDescent="0.25">
      <c r="B76" s="98" t="s">
        <v>101</v>
      </c>
      <c r="C76" s="99"/>
      <c r="D76" s="100"/>
      <c r="E76" s="100"/>
      <c r="F76" s="100"/>
      <c r="G76" s="70">
        <v>0</v>
      </c>
      <c r="H76" s="101">
        <v>0</v>
      </c>
      <c r="I76" s="71">
        <f t="shared" si="3"/>
        <v>0</v>
      </c>
      <c r="J76" s="102">
        <v>0</v>
      </c>
      <c r="L76" s="59">
        <f t="shared" si="2"/>
        <v>0</v>
      </c>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c r="BJ76" s="38"/>
      <c r="BK76" s="38"/>
      <c r="BL76" s="38"/>
      <c r="BM76" s="38"/>
      <c r="BN76" s="38"/>
      <c r="BO76" s="38"/>
      <c r="BP76" s="38"/>
      <c r="BQ76" s="38"/>
      <c r="BR76" s="38"/>
      <c r="BS76" s="38"/>
      <c r="BT76" s="38"/>
      <c r="BU76" s="38"/>
      <c r="BV76" s="38"/>
      <c r="BW76" s="38"/>
      <c r="BX76" s="38"/>
      <c r="BY76" s="38"/>
      <c r="BZ76" s="38"/>
      <c r="CA76" s="38"/>
      <c r="CB76" s="38"/>
      <c r="CC76" s="38"/>
      <c r="CD76" s="38"/>
      <c r="CE76" s="38"/>
      <c r="CF76" s="38"/>
      <c r="CG76" s="38"/>
      <c r="CH76" s="38"/>
      <c r="CI76" s="38"/>
      <c r="CJ76" s="38"/>
      <c r="CK76" s="38"/>
      <c r="CL76" s="38"/>
      <c r="CM76" s="38"/>
      <c r="CN76" s="38"/>
      <c r="CO76" s="38"/>
      <c r="CP76" s="38"/>
      <c r="CQ76" s="38"/>
      <c r="CR76" s="38"/>
      <c r="CS76" s="38"/>
      <c r="CT76" s="38"/>
      <c r="CU76" s="38"/>
      <c r="CV76" s="38"/>
      <c r="CW76" s="38"/>
      <c r="CX76" s="38"/>
      <c r="CY76" s="38"/>
      <c r="CZ76" s="38"/>
      <c r="DA76" s="38"/>
      <c r="DB76" s="38"/>
      <c r="DC76" s="38"/>
      <c r="DD76" s="38"/>
      <c r="DE76" s="38"/>
      <c r="DF76" s="38"/>
      <c r="DG76" s="38"/>
      <c r="DH76" s="38"/>
      <c r="DI76" s="38"/>
      <c r="DJ76" s="38"/>
    </row>
    <row r="77" spans="2:114" s="80" customFormat="1" ht="30" hidden="1" customHeight="1" x14ac:dyDescent="0.25">
      <c r="B77" s="98" t="s">
        <v>102</v>
      </c>
      <c r="C77" s="99"/>
      <c r="D77" s="100"/>
      <c r="E77" s="100"/>
      <c r="F77" s="100"/>
      <c r="G77" s="70">
        <v>0</v>
      </c>
      <c r="H77" s="101">
        <v>0</v>
      </c>
      <c r="I77" s="71">
        <f t="shared" si="3"/>
        <v>0</v>
      </c>
      <c r="J77" s="102">
        <v>0</v>
      </c>
      <c r="L77" s="59">
        <f t="shared" si="2"/>
        <v>0</v>
      </c>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38"/>
      <c r="CI77" s="38"/>
      <c r="CJ77" s="38"/>
      <c r="CK77" s="38"/>
      <c r="CL77" s="38"/>
      <c r="CM77" s="38"/>
      <c r="CN77" s="38"/>
      <c r="CO77" s="38"/>
      <c r="CP77" s="38"/>
      <c r="CQ77" s="38"/>
      <c r="CR77" s="38"/>
      <c r="CS77" s="38"/>
      <c r="CT77" s="38"/>
      <c r="CU77" s="38"/>
      <c r="CV77" s="38"/>
      <c r="CW77" s="38"/>
      <c r="CX77" s="38"/>
      <c r="CY77" s="38"/>
      <c r="CZ77" s="38"/>
      <c r="DA77" s="38"/>
      <c r="DB77" s="38"/>
      <c r="DC77" s="38"/>
      <c r="DD77" s="38"/>
      <c r="DE77" s="38"/>
      <c r="DF77" s="38"/>
      <c r="DG77" s="38"/>
      <c r="DH77" s="38"/>
      <c r="DI77" s="38"/>
      <c r="DJ77" s="38"/>
    </row>
    <row r="78" spans="2:114" s="80" customFormat="1" ht="30" hidden="1" customHeight="1" x14ac:dyDescent="0.25">
      <c r="B78" s="98" t="s">
        <v>103</v>
      </c>
      <c r="C78" s="99"/>
      <c r="D78" s="100"/>
      <c r="E78" s="100"/>
      <c r="F78" s="100"/>
      <c r="G78" s="70">
        <v>0</v>
      </c>
      <c r="H78" s="101">
        <v>0</v>
      </c>
      <c r="I78" s="71">
        <f t="shared" si="3"/>
        <v>0</v>
      </c>
      <c r="J78" s="102">
        <v>0</v>
      </c>
      <c r="L78" s="59">
        <f t="shared" si="2"/>
        <v>0</v>
      </c>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c r="BJ78" s="38"/>
      <c r="BK78" s="38"/>
      <c r="BL78" s="38"/>
      <c r="BM78" s="38"/>
      <c r="BN78" s="38"/>
      <c r="BO78" s="38"/>
      <c r="BP78" s="38"/>
      <c r="BQ78" s="38"/>
      <c r="BR78" s="38"/>
      <c r="BS78" s="38"/>
      <c r="BT78" s="38"/>
      <c r="BU78" s="38"/>
      <c r="BV78" s="38"/>
      <c r="BW78" s="38"/>
      <c r="BX78" s="38"/>
      <c r="BY78" s="38"/>
      <c r="BZ78" s="38"/>
      <c r="CA78" s="38"/>
      <c r="CB78" s="38"/>
      <c r="CC78" s="38"/>
      <c r="CD78" s="38"/>
      <c r="CE78" s="38"/>
      <c r="CF78" s="38"/>
      <c r="CG78" s="38"/>
      <c r="CH78" s="38"/>
      <c r="CI78" s="38"/>
      <c r="CJ78" s="38"/>
      <c r="CK78" s="38"/>
      <c r="CL78" s="38"/>
      <c r="CM78" s="38"/>
      <c r="CN78" s="38"/>
      <c r="CO78" s="38"/>
      <c r="CP78" s="38"/>
      <c r="CQ78" s="38"/>
      <c r="CR78" s="38"/>
      <c r="CS78" s="38"/>
      <c r="CT78" s="38"/>
      <c r="CU78" s="38"/>
      <c r="CV78" s="38"/>
      <c r="CW78" s="38"/>
      <c r="CX78" s="38"/>
      <c r="CY78" s="38"/>
      <c r="CZ78" s="38"/>
      <c r="DA78" s="38"/>
      <c r="DB78" s="38"/>
      <c r="DC78" s="38"/>
      <c r="DD78" s="38"/>
      <c r="DE78" s="38"/>
      <c r="DF78" s="38"/>
      <c r="DG78" s="38"/>
      <c r="DH78" s="38"/>
      <c r="DI78" s="38"/>
      <c r="DJ78" s="38"/>
    </row>
    <row r="79" spans="2:114" s="80" customFormat="1" ht="30" hidden="1" customHeight="1" x14ac:dyDescent="0.25">
      <c r="B79" s="98" t="s">
        <v>104</v>
      </c>
      <c r="C79" s="99"/>
      <c r="D79" s="100"/>
      <c r="E79" s="100"/>
      <c r="F79" s="100"/>
      <c r="G79" s="70">
        <v>0</v>
      </c>
      <c r="H79" s="101">
        <v>0</v>
      </c>
      <c r="I79" s="71">
        <f t="shared" si="3"/>
        <v>0</v>
      </c>
      <c r="J79" s="102">
        <v>0</v>
      </c>
      <c r="L79" s="59">
        <f t="shared" si="2"/>
        <v>0</v>
      </c>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8"/>
      <c r="CC79" s="38"/>
      <c r="CD79" s="38"/>
      <c r="CE79" s="38"/>
      <c r="CF79" s="38"/>
      <c r="CG79" s="38"/>
      <c r="CH79" s="38"/>
      <c r="CI79" s="38"/>
      <c r="CJ79" s="38"/>
      <c r="CK79" s="38"/>
      <c r="CL79" s="38"/>
      <c r="CM79" s="38"/>
      <c r="CN79" s="38"/>
      <c r="CO79" s="38"/>
      <c r="CP79" s="38"/>
      <c r="CQ79" s="38"/>
      <c r="CR79" s="38"/>
      <c r="CS79" s="38"/>
      <c r="CT79" s="38"/>
      <c r="CU79" s="38"/>
      <c r="CV79" s="38"/>
      <c r="CW79" s="38"/>
      <c r="CX79" s="38"/>
      <c r="CY79" s="38"/>
      <c r="CZ79" s="38"/>
      <c r="DA79" s="38"/>
      <c r="DB79" s="38"/>
      <c r="DC79" s="38"/>
      <c r="DD79" s="38"/>
      <c r="DE79" s="38"/>
      <c r="DF79" s="38"/>
      <c r="DG79" s="38"/>
      <c r="DH79" s="38"/>
      <c r="DI79" s="38"/>
      <c r="DJ79" s="38"/>
    </row>
    <row r="80" spans="2:114" s="80" customFormat="1" ht="30" hidden="1" customHeight="1" x14ac:dyDescent="0.25">
      <c r="B80" s="98" t="s">
        <v>105</v>
      </c>
      <c r="C80" s="99"/>
      <c r="D80" s="100"/>
      <c r="E80" s="100"/>
      <c r="F80" s="100"/>
      <c r="G80" s="70">
        <v>0</v>
      </c>
      <c r="H80" s="101">
        <v>0</v>
      </c>
      <c r="I80" s="71">
        <f t="shared" si="3"/>
        <v>0</v>
      </c>
      <c r="J80" s="102">
        <v>0</v>
      </c>
      <c r="L80" s="59">
        <f t="shared" si="2"/>
        <v>0</v>
      </c>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K80" s="38"/>
      <c r="BL80" s="38"/>
      <c r="BM80" s="38"/>
      <c r="BN80" s="38"/>
      <c r="BO80" s="38"/>
      <c r="BP80" s="38"/>
      <c r="BQ80" s="38"/>
      <c r="BR80" s="38"/>
      <c r="BS80" s="38"/>
      <c r="BT80" s="38"/>
      <c r="BU80" s="38"/>
      <c r="BV80" s="38"/>
      <c r="BW80" s="38"/>
      <c r="BX80" s="38"/>
      <c r="BY80" s="38"/>
      <c r="BZ80" s="38"/>
      <c r="CA80" s="38"/>
      <c r="CB80" s="38"/>
      <c r="CC80" s="38"/>
      <c r="CD80" s="38"/>
      <c r="CE80" s="38"/>
      <c r="CF80" s="38"/>
      <c r="CG80" s="38"/>
      <c r="CH80" s="38"/>
      <c r="CI80" s="38"/>
      <c r="CJ80" s="38"/>
      <c r="CK80" s="38"/>
      <c r="CL80" s="38"/>
      <c r="CM80" s="38"/>
      <c r="CN80" s="38"/>
      <c r="CO80" s="38"/>
      <c r="CP80" s="38"/>
      <c r="CQ80" s="38"/>
      <c r="CR80" s="38"/>
      <c r="CS80" s="38"/>
      <c r="CT80" s="38"/>
      <c r="CU80" s="38"/>
      <c r="CV80" s="38"/>
      <c r="CW80" s="38"/>
      <c r="CX80" s="38"/>
      <c r="CY80" s="38"/>
      <c r="CZ80" s="38"/>
      <c r="DA80" s="38"/>
      <c r="DB80" s="38"/>
      <c r="DC80" s="38"/>
      <c r="DD80" s="38"/>
      <c r="DE80" s="38"/>
      <c r="DF80" s="38"/>
      <c r="DG80" s="38"/>
      <c r="DH80" s="38"/>
      <c r="DI80" s="38"/>
      <c r="DJ80" s="38"/>
    </row>
    <row r="81" spans="2:114" s="80" customFormat="1" ht="30" hidden="1" customHeight="1" x14ac:dyDescent="0.25">
      <c r="B81" s="98" t="s">
        <v>106</v>
      </c>
      <c r="C81" s="99"/>
      <c r="D81" s="100"/>
      <c r="E81" s="100"/>
      <c r="F81" s="100"/>
      <c r="G81" s="70">
        <v>0</v>
      </c>
      <c r="H81" s="101">
        <v>0</v>
      </c>
      <c r="I81" s="71">
        <f t="shared" si="3"/>
        <v>0</v>
      </c>
      <c r="J81" s="102">
        <v>0</v>
      </c>
      <c r="L81" s="59">
        <f t="shared" si="2"/>
        <v>0</v>
      </c>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c r="BK81" s="38"/>
      <c r="BL81" s="38"/>
      <c r="BM81" s="38"/>
      <c r="BN81" s="38"/>
      <c r="BO81" s="38"/>
      <c r="BP81" s="38"/>
      <c r="BQ81" s="38"/>
      <c r="BR81" s="38"/>
      <c r="BS81" s="38"/>
      <c r="BT81" s="38"/>
      <c r="BU81" s="38"/>
      <c r="BV81" s="38"/>
      <c r="BW81" s="38"/>
      <c r="BX81" s="38"/>
      <c r="BY81" s="38"/>
      <c r="BZ81" s="38"/>
      <c r="CA81" s="38"/>
      <c r="CB81" s="38"/>
      <c r="CC81" s="38"/>
      <c r="CD81" s="38"/>
      <c r="CE81" s="38"/>
      <c r="CF81" s="38"/>
      <c r="CG81" s="38"/>
      <c r="CH81" s="38"/>
      <c r="CI81" s="38"/>
      <c r="CJ81" s="38"/>
      <c r="CK81" s="38"/>
      <c r="CL81" s="38"/>
      <c r="CM81" s="38"/>
      <c r="CN81" s="38"/>
      <c r="CO81" s="38"/>
      <c r="CP81" s="38"/>
      <c r="CQ81" s="38"/>
      <c r="CR81" s="38"/>
      <c r="CS81" s="38"/>
      <c r="CT81" s="38"/>
      <c r="CU81" s="38"/>
      <c r="CV81" s="38"/>
      <c r="CW81" s="38"/>
      <c r="CX81" s="38"/>
      <c r="CY81" s="38"/>
      <c r="CZ81" s="38"/>
      <c r="DA81" s="38"/>
      <c r="DB81" s="38"/>
      <c r="DC81" s="38"/>
      <c r="DD81" s="38"/>
      <c r="DE81" s="38"/>
      <c r="DF81" s="38"/>
      <c r="DG81" s="38"/>
      <c r="DH81" s="38"/>
      <c r="DI81" s="38"/>
      <c r="DJ81" s="38"/>
    </row>
    <row r="82" spans="2:114" s="80" customFormat="1" ht="30" hidden="1" customHeight="1" x14ac:dyDescent="0.25">
      <c r="B82" s="98" t="s">
        <v>107</v>
      </c>
      <c r="C82" s="99"/>
      <c r="D82" s="100"/>
      <c r="E82" s="100"/>
      <c r="F82" s="100"/>
      <c r="G82" s="70">
        <v>0</v>
      </c>
      <c r="H82" s="101">
        <v>0</v>
      </c>
      <c r="I82" s="71">
        <f t="shared" si="3"/>
        <v>0</v>
      </c>
      <c r="J82" s="102">
        <v>0</v>
      </c>
      <c r="L82" s="59">
        <f t="shared" si="2"/>
        <v>0</v>
      </c>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c r="BK82" s="38"/>
      <c r="BL82" s="38"/>
      <c r="BM82" s="38"/>
      <c r="BN82" s="38"/>
      <c r="BO82" s="38"/>
      <c r="BP82" s="38"/>
      <c r="BQ82" s="38"/>
      <c r="BR82" s="38"/>
      <c r="BS82" s="38"/>
      <c r="BT82" s="38"/>
      <c r="BU82" s="38"/>
      <c r="BV82" s="38"/>
      <c r="BW82" s="38"/>
      <c r="BX82" s="38"/>
      <c r="BY82" s="38"/>
      <c r="BZ82" s="38"/>
      <c r="CA82" s="38"/>
      <c r="CB82" s="38"/>
      <c r="CC82" s="38"/>
      <c r="CD82" s="38"/>
      <c r="CE82" s="38"/>
      <c r="CF82" s="38"/>
      <c r="CG82" s="38"/>
      <c r="CH82" s="38"/>
      <c r="CI82" s="38"/>
      <c r="CJ82" s="38"/>
      <c r="CK82" s="38"/>
      <c r="CL82" s="38"/>
      <c r="CM82" s="38"/>
      <c r="CN82" s="38"/>
      <c r="CO82" s="38"/>
      <c r="CP82" s="38"/>
      <c r="CQ82" s="38"/>
      <c r="CR82" s="38"/>
      <c r="CS82" s="38"/>
      <c r="CT82" s="38"/>
      <c r="CU82" s="38"/>
      <c r="CV82" s="38"/>
      <c r="CW82" s="38"/>
      <c r="CX82" s="38"/>
      <c r="CY82" s="38"/>
      <c r="CZ82" s="38"/>
      <c r="DA82" s="38"/>
      <c r="DB82" s="38"/>
      <c r="DC82" s="38"/>
      <c r="DD82" s="38"/>
      <c r="DE82" s="38"/>
      <c r="DF82" s="38"/>
      <c r="DG82" s="38"/>
      <c r="DH82" s="38"/>
      <c r="DI82" s="38"/>
      <c r="DJ82" s="38"/>
    </row>
    <row r="83" spans="2:114" s="80" customFormat="1" ht="30" hidden="1" customHeight="1" x14ac:dyDescent="0.25">
      <c r="B83" s="98" t="s">
        <v>108</v>
      </c>
      <c r="C83" s="99"/>
      <c r="D83" s="100"/>
      <c r="E83" s="100"/>
      <c r="F83" s="100"/>
      <c r="G83" s="70">
        <v>0</v>
      </c>
      <c r="H83" s="101">
        <v>0</v>
      </c>
      <c r="I83" s="71">
        <f t="shared" si="3"/>
        <v>0</v>
      </c>
      <c r="J83" s="102">
        <v>0</v>
      </c>
      <c r="L83" s="59">
        <f t="shared" si="2"/>
        <v>0</v>
      </c>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c r="BK83" s="38"/>
      <c r="BL83" s="38"/>
      <c r="BM83" s="38"/>
      <c r="BN83" s="38"/>
      <c r="BO83" s="38"/>
      <c r="BP83" s="38"/>
      <c r="BQ83" s="38"/>
      <c r="BR83" s="38"/>
      <c r="BS83" s="38"/>
      <c r="BT83" s="38"/>
      <c r="BU83" s="38"/>
      <c r="BV83" s="38"/>
      <c r="BW83" s="38"/>
      <c r="BX83" s="38"/>
      <c r="BY83" s="38"/>
      <c r="BZ83" s="38"/>
      <c r="CA83" s="38"/>
      <c r="CB83" s="38"/>
      <c r="CC83" s="38"/>
      <c r="CD83" s="38"/>
      <c r="CE83" s="38"/>
      <c r="CF83" s="38"/>
      <c r="CG83" s="38"/>
      <c r="CH83" s="38"/>
      <c r="CI83" s="38"/>
      <c r="CJ83" s="38"/>
      <c r="CK83" s="38"/>
      <c r="CL83" s="38"/>
      <c r="CM83" s="38"/>
      <c r="CN83" s="38"/>
      <c r="CO83" s="38"/>
      <c r="CP83" s="38"/>
      <c r="CQ83" s="38"/>
      <c r="CR83" s="38"/>
      <c r="CS83" s="38"/>
      <c r="CT83" s="38"/>
      <c r="CU83" s="38"/>
      <c r="CV83" s="38"/>
      <c r="CW83" s="38"/>
      <c r="CX83" s="38"/>
      <c r="CY83" s="38"/>
      <c r="CZ83" s="38"/>
      <c r="DA83" s="38"/>
      <c r="DB83" s="38"/>
      <c r="DC83" s="38"/>
      <c r="DD83" s="38"/>
      <c r="DE83" s="38"/>
      <c r="DF83" s="38"/>
      <c r="DG83" s="38"/>
      <c r="DH83" s="38"/>
      <c r="DI83" s="38"/>
      <c r="DJ83" s="38"/>
    </row>
    <row r="84" spans="2:114" s="80" customFormat="1" ht="30" hidden="1" customHeight="1" x14ac:dyDescent="0.25">
      <c r="B84" s="98" t="s">
        <v>109</v>
      </c>
      <c r="C84" s="99"/>
      <c r="D84" s="100"/>
      <c r="E84" s="100"/>
      <c r="F84" s="100"/>
      <c r="G84" s="70">
        <v>0</v>
      </c>
      <c r="H84" s="101">
        <v>0</v>
      </c>
      <c r="I84" s="71">
        <f t="shared" si="3"/>
        <v>0</v>
      </c>
      <c r="J84" s="102">
        <v>0</v>
      </c>
      <c r="L84" s="59">
        <f t="shared" si="2"/>
        <v>0</v>
      </c>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c r="BJ84" s="38"/>
      <c r="BK84" s="38"/>
      <c r="BL84" s="38"/>
      <c r="BM84" s="38"/>
      <c r="BN84" s="38"/>
      <c r="BO84" s="38"/>
      <c r="BP84" s="38"/>
      <c r="BQ84" s="38"/>
      <c r="BR84" s="38"/>
      <c r="BS84" s="38"/>
      <c r="BT84" s="38"/>
      <c r="BU84" s="38"/>
      <c r="BV84" s="38"/>
      <c r="BW84" s="38"/>
      <c r="BX84" s="38"/>
      <c r="BY84" s="38"/>
      <c r="BZ84" s="38"/>
      <c r="CA84" s="38"/>
      <c r="CB84" s="38"/>
      <c r="CC84" s="38"/>
      <c r="CD84" s="38"/>
      <c r="CE84" s="38"/>
      <c r="CF84" s="38"/>
      <c r="CG84" s="38"/>
      <c r="CH84" s="38"/>
      <c r="CI84" s="38"/>
      <c r="CJ84" s="38"/>
      <c r="CK84" s="38"/>
      <c r="CL84" s="38"/>
      <c r="CM84" s="38"/>
      <c r="CN84" s="38"/>
      <c r="CO84" s="38"/>
      <c r="CP84" s="38"/>
      <c r="CQ84" s="38"/>
      <c r="CR84" s="38"/>
      <c r="CS84" s="38"/>
      <c r="CT84" s="38"/>
      <c r="CU84" s="38"/>
      <c r="CV84" s="38"/>
      <c r="CW84" s="38"/>
      <c r="CX84" s="38"/>
      <c r="CY84" s="38"/>
      <c r="CZ84" s="38"/>
      <c r="DA84" s="38"/>
      <c r="DB84" s="38"/>
      <c r="DC84" s="38"/>
      <c r="DD84" s="38"/>
      <c r="DE84" s="38"/>
      <c r="DF84" s="38"/>
      <c r="DG84" s="38"/>
      <c r="DH84" s="38"/>
      <c r="DI84" s="38"/>
      <c r="DJ84" s="38"/>
    </row>
    <row r="85" spans="2:114" s="80" customFormat="1" ht="30" hidden="1" customHeight="1" x14ac:dyDescent="0.25">
      <c r="B85" s="98" t="s">
        <v>110</v>
      </c>
      <c r="C85" s="99"/>
      <c r="D85" s="100"/>
      <c r="E85" s="100"/>
      <c r="F85" s="100"/>
      <c r="G85" s="70">
        <v>0</v>
      </c>
      <c r="H85" s="101">
        <v>0</v>
      </c>
      <c r="I85" s="71">
        <f t="shared" si="3"/>
        <v>0</v>
      </c>
      <c r="J85" s="102">
        <v>0</v>
      </c>
      <c r="L85" s="59">
        <f t="shared" si="2"/>
        <v>0</v>
      </c>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c r="BK85" s="38"/>
      <c r="BL85" s="38"/>
      <c r="BM85" s="38"/>
      <c r="BN85" s="38"/>
      <c r="BO85" s="38"/>
      <c r="BP85" s="38"/>
      <c r="BQ85" s="38"/>
      <c r="BR85" s="38"/>
      <c r="BS85" s="38"/>
      <c r="BT85" s="38"/>
      <c r="BU85" s="38"/>
      <c r="BV85" s="38"/>
      <c r="BW85" s="38"/>
      <c r="BX85" s="38"/>
      <c r="BY85" s="38"/>
      <c r="BZ85" s="38"/>
      <c r="CA85" s="38"/>
      <c r="CB85" s="38"/>
      <c r="CC85" s="38"/>
      <c r="CD85" s="38"/>
      <c r="CE85" s="38"/>
      <c r="CF85" s="38"/>
      <c r="CG85" s="38"/>
      <c r="CH85" s="38"/>
      <c r="CI85" s="38"/>
      <c r="CJ85" s="38"/>
      <c r="CK85" s="38"/>
      <c r="CL85" s="38"/>
      <c r="CM85" s="38"/>
      <c r="CN85" s="38"/>
      <c r="CO85" s="38"/>
      <c r="CP85" s="38"/>
      <c r="CQ85" s="38"/>
      <c r="CR85" s="38"/>
      <c r="CS85" s="38"/>
      <c r="CT85" s="38"/>
      <c r="CU85" s="38"/>
      <c r="CV85" s="38"/>
      <c r="CW85" s="38"/>
      <c r="CX85" s="38"/>
      <c r="CY85" s="38"/>
      <c r="CZ85" s="38"/>
      <c r="DA85" s="38"/>
      <c r="DB85" s="38"/>
      <c r="DC85" s="38"/>
      <c r="DD85" s="38"/>
      <c r="DE85" s="38"/>
      <c r="DF85" s="38"/>
      <c r="DG85" s="38"/>
      <c r="DH85" s="38"/>
      <c r="DI85" s="38"/>
      <c r="DJ85" s="38"/>
    </row>
    <row r="86" spans="2:114" s="80" customFormat="1" ht="30" hidden="1" customHeight="1" x14ac:dyDescent="0.25">
      <c r="B86" s="98" t="s">
        <v>111</v>
      </c>
      <c r="C86" s="99"/>
      <c r="D86" s="100"/>
      <c r="E86" s="100"/>
      <c r="F86" s="100"/>
      <c r="G86" s="70">
        <v>0</v>
      </c>
      <c r="H86" s="101">
        <v>0</v>
      </c>
      <c r="I86" s="71">
        <f t="shared" si="3"/>
        <v>0</v>
      </c>
      <c r="J86" s="102">
        <v>0</v>
      </c>
      <c r="L86" s="59">
        <f t="shared" si="2"/>
        <v>0</v>
      </c>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c r="BK86" s="38"/>
      <c r="BL86" s="38"/>
      <c r="BM86" s="38"/>
      <c r="BN86" s="38"/>
      <c r="BO86" s="38"/>
      <c r="BP86" s="38"/>
      <c r="BQ86" s="38"/>
      <c r="BR86" s="38"/>
      <c r="BS86" s="38"/>
      <c r="BT86" s="38"/>
      <c r="BU86" s="38"/>
      <c r="BV86" s="38"/>
      <c r="BW86" s="38"/>
      <c r="BX86" s="38"/>
      <c r="BY86" s="38"/>
      <c r="BZ86" s="38"/>
      <c r="CA86" s="38"/>
      <c r="CB86" s="38"/>
      <c r="CC86" s="38"/>
      <c r="CD86" s="38"/>
      <c r="CE86" s="38"/>
      <c r="CF86" s="38"/>
      <c r="CG86" s="38"/>
      <c r="CH86" s="38"/>
      <c r="CI86" s="38"/>
      <c r="CJ86" s="38"/>
      <c r="CK86" s="38"/>
      <c r="CL86" s="38"/>
      <c r="CM86" s="38"/>
      <c r="CN86" s="38"/>
      <c r="CO86" s="38"/>
      <c r="CP86" s="38"/>
      <c r="CQ86" s="38"/>
      <c r="CR86" s="38"/>
      <c r="CS86" s="38"/>
      <c r="CT86" s="38"/>
      <c r="CU86" s="38"/>
      <c r="CV86" s="38"/>
      <c r="CW86" s="38"/>
      <c r="CX86" s="38"/>
      <c r="CY86" s="38"/>
      <c r="CZ86" s="38"/>
      <c r="DA86" s="38"/>
      <c r="DB86" s="38"/>
      <c r="DC86" s="38"/>
      <c r="DD86" s="38"/>
      <c r="DE86" s="38"/>
      <c r="DF86" s="38"/>
      <c r="DG86" s="38"/>
      <c r="DH86" s="38"/>
      <c r="DI86" s="38"/>
      <c r="DJ86" s="38"/>
    </row>
    <row r="87" spans="2:114" s="80" customFormat="1" ht="30" hidden="1" customHeight="1" x14ac:dyDescent="0.25">
      <c r="B87" s="98" t="s">
        <v>112</v>
      </c>
      <c r="C87" s="99"/>
      <c r="D87" s="100"/>
      <c r="E87" s="100"/>
      <c r="F87" s="100"/>
      <c r="G87" s="70">
        <v>0</v>
      </c>
      <c r="H87" s="101">
        <v>0</v>
      </c>
      <c r="I87" s="71">
        <f t="shared" si="3"/>
        <v>0</v>
      </c>
      <c r="J87" s="102">
        <v>0</v>
      </c>
      <c r="L87" s="59">
        <f t="shared" si="2"/>
        <v>0</v>
      </c>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c r="BJ87" s="38"/>
      <c r="BK87" s="38"/>
      <c r="BL87" s="38"/>
      <c r="BM87" s="38"/>
      <c r="BN87" s="38"/>
      <c r="BO87" s="38"/>
      <c r="BP87" s="38"/>
      <c r="BQ87" s="38"/>
      <c r="BR87" s="38"/>
      <c r="BS87" s="38"/>
      <c r="BT87" s="38"/>
      <c r="BU87" s="38"/>
      <c r="BV87" s="38"/>
      <c r="BW87" s="38"/>
      <c r="BX87" s="38"/>
      <c r="BY87" s="38"/>
      <c r="BZ87" s="38"/>
      <c r="CA87" s="38"/>
      <c r="CB87" s="38"/>
      <c r="CC87" s="38"/>
      <c r="CD87" s="38"/>
      <c r="CE87" s="38"/>
      <c r="CF87" s="38"/>
      <c r="CG87" s="38"/>
      <c r="CH87" s="38"/>
      <c r="CI87" s="38"/>
      <c r="CJ87" s="38"/>
      <c r="CK87" s="38"/>
      <c r="CL87" s="38"/>
      <c r="CM87" s="38"/>
      <c r="CN87" s="38"/>
      <c r="CO87" s="38"/>
      <c r="CP87" s="38"/>
      <c r="CQ87" s="38"/>
      <c r="CR87" s="38"/>
      <c r="CS87" s="38"/>
      <c r="CT87" s="38"/>
      <c r="CU87" s="38"/>
      <c r="CV87" s="38"/>
      <c r="CW87" s="38"/>
      <c r="CX87" s="38"/>
      <c r="CY87" s="38"/>
      <c r="CZ87" s="38"/>
      <c r="DA87" s="38"/>
      <c r="DB87" s="38"/>
      <c r="DC87" s="38"/>
      <c r="DD87" s="38"/>
      <c r="DE87" s="38"/>
      <c r="DF87" s="38"/>
      <c r="DG87" s="38"/>
      <c r="DH87" s="38"/>
      <c r="DI87" s="38"/>
      <c r="DJ87" s="38"/>
    </row>
    <row r="88" spans="2:114" s="80" customFormat="1" ht="30" hidden="1" customHeight="1" x14ac:dyDescent="0.25">
      <c r="B88" s="98" t="s">
        <v>113</v>
      </c>
      <c r="C88" s="99"/>
      <c r="D88" s="100"/>
      <c r="E88" s="100"/>
      <c r="F88" s="100"/>
      <c r="G88" s="70">
        <v>0</v>
      </c>
      <c r="H88" s="101">
        <v>0</v>
      </c>
      <c r="I88" s="71">
        <f t="shared" si="3"/>
        <v>0</v>
      </c>
      <c r="J88" s="102">
        <v>0</v>
      </c>
      <c r="L88" s="59">
        <f t="shared" si="2"/>
        <v>0</v>
      </c>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c r="BF88" s="38"/>
      <c r="BG88" s="38"/>
      <c r="BH88" s="38"/>
      <c r="BI88" s="38"/>
      <c r="BJ88" s="38"/>
      <c r="BK88" s="38"/>
      <c r="BL88" s="38"/>
      <c r="BM88" s="38"/>
      <c r="BN88" s="38"/>
      <c r="BO88" s="38"/>
      <c r="BP88" s="38"/>
      <c r="BQ88" s="38"/>
      <c r="BR88" s="38"/>
      <c r="BS88" s="38"/>
      <c r="BT88" s="38"/>
      <c r="BU88" s="38"/>
      <c r="BV88" s="38"/>
      <c r="BW88" s="38"/>
      <c r="BX88" s="38"/>
      <c r="BY88" s="38"/>
      <c r="BZ88" s="38"/>
      <c r="CA88" s="38"/>
      <c r="CB88" s="38"/>
      <c r="CC88" s="38"/>
      <c r="CD88" s="38"/>
      <c r="CE88" s="38"/>
      <c r="CF88" s="38"/>
      <c r="CG88" s="38"/>
      <c r="CH88" s="38"/>
      <c r="CI88" s="38"/>
      <c r="CJ88" s="38"/>
      <c r="CK88" s="38"/>
      <c r="CL88" s="38"/>
      <c r="CM88" s="38"/>
      <c r="CN88" s="38"/>
      <c r="CO88" s="38"/>
      <c r="CP88" s="38"/>
      <c r="CQ88" s="38"/>
      <c r="CR88" s="38"/>
      <c r="CS88" s="38"/>
      <c r="CT88" s="38"/>
      <c r="CU88" s="38"/>
      <c r="CV88" s="38"/>
      <c r="CW88" s="38"/>
      <c r="CX88" s="38"/>
      <c r="CY88" s="38"/>
      <c r="CZ88" s="38"/>
      <c r="DA88" s="38"/>
      <c r="DB88" s="38"/>
      <c r="DC88" s="38"/>
      <c r="DD88" s="38"/>
      <c r="DE88" s="38"/>
      <c r="DF88" s="38"/>
      <c r="DG88" s="38"/>
      <c r="DH88" s="38"/>
      <c r="DI88" s="38"/>
      <c r="DJ88" s="38"/>
    </row>
    <row r="89" spans="2:114" s="80" customFormat="1" ht="30" hidden="1" customHeight="1" x14ac:dyDescent="0.25">
      <c r="B89" s="98" t="s">
        <v>114</v>
      </c>
      <c r="C89" s="99"/>
      <c r="D89" s="100"/>
      <c r="E89" s="100"/>
      <c r="F89" s="100"/>
      <c r="G89" s="70">
        <v>0</v>
      </c>
      <c r="H89" s="101">
        <v>0</v>
      </c>
      <c r="I89" s="71">
        <f t="shared" si="3"/>
        <v>0</v>
      </c>
      <c r="J89" s="102">
        <v>0</v>
      </c>
      <c r="L89" s="59">
        <f t="shared" si="2"/>
        <v>0</v>
      </c>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c r="BJ89" s="38"/>
      <c r="BK89" s="38"/>
      <c r="BL89" s="38"/>
      <c r="BM89" s="38"/>
      <c r="BN89" s="38"/>
      <c r="BO89" s="38"/>
      <c r="BP89" s="38"/>
      <c r="BQ89" s="38"/>
      <c r="BR89" s="38"/>
      <c r="BS89" s="38"/>
      <c r="BT89" s="38"/>
      <c r="BU89" s="38"/>
      <c r="BV89" s="38"/>
      <c r="BW89" s="38"/>
      <c r="BX89" s="38"/>
      <c r="BY89" s="38"/>
      <c r="BZ89" s="38"/>
      <c r="CA89" s="38"/>
      <c r="CB89" s="38"/>
      <c r="CC89" s="38"/>
      <c r="CD89" s="38"/>
      <c r="CE89" s="38"/>
      <c r="CF89" s="38"/>
      <c r="CG89" s="38"/>
      <c r="CH89" s="38"/>
      <c r="CI89" s="38"/>
      <c r="CJ89" s="38"/>
      <c r="CK89" s="38"/>
      <c r="CL89" s="38"/>
      <c r="CM89" s="38"/>
      <c r="CN89" s="38"/>
      <c r="CO89" s="38"/>
      <c r="CP89" s="38"/>
      <c r="CQ89" s="38"/>
      <c r="CR89" s="38"/>
      <c r="CS89" s="38"/>
      <c r="CT89" s="38"/>
      <c r="CU89" s="38"/>
      <c r="CV89" s="38"/>
      <c r="CW89" s="38"/>
      <c r="CX89" s="38"/>
      <c r="CY89" s="38"/>
      <c r="CZ89" s="38"/>
      <c r="DA89" s="38"/>
      <c r="DB89" s="38"/>
      <c r="DC89" s="38"/>
      <c r="DD89" s="38"/>
      <c r="DE89" s="38"/>
      <c r="DF89" s="38"/>
      <c r="DG89" s="38"/>
      <c r="DH89" s="38"/>
      <c r="DI89" s="38"/>
      <c r="DJ89" s="38"/>
    </row>
    <row r="90" spans="2:114" s="80" customFormat="1" ht="30" hidden="1" customHeight="1" x14ac:dyDescent="0.25">
      <c r="B90" s="98" t="s">
        <v>115</v>
      </c>
      <c r="C90" s="99"/>
      <c r="D90" s="100"/>
      <c r="E90" s="100"/>
      <c r="F90" s="100"/>
      <c r="G90" s="70">
        <v>0</v>
      </c>
      <c r="H90" s="101">
        <v>0</v>
      </c>
      <c r="I90" s="71">
        <f t="shared" si="3"/>
        <v>0</v>
      </c>
      <c r="J90" s="102">
        <v>0</v>
      </c>
      <c r="L90" s="59">
        <f t="shared" si="2"/>
        <v>0</v>
      </c>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c r="BH90" s="38"/>
      <c r="BI90" s="38"/>
      <c r="BJ90" s="38"/>
      <c r="BK90" s="38"/>
      <c r="BL90" s="38"/>
      <c r="BM90" s="38"/>
      <c r="BN90" s="38"/>
      <c r="BO90" s="38"/>
      <c r="BP90" s="38"/>
      <c r="BQ90" s="38"/>
      <c r="BR90" s="38"/>
      <c r="BS90" s="38"/>
      <c r="BT90" s="38"/>
      <c r="BU90" s="38"/>
      <c r="BV90" s="38"/>
      <c r="BW90" s="38"/>
      <c r="BX90" s="38"/>
      <c r="BY90" s="38"/>
      <c r="BZ90" s="38"/>
      <c r="CA90" s="38"/>
      <c r="CB90" s="38"/>
      <c r="CC90" s="38"/>
      <c r="CD90" s="38"/>
      <c r="CE90" s="38"/>
      <c r="CF90" s="38"/>
      <c r="CG90" s="38"/>
      <c r="CH90" s="38"/>
      <c r="CI90" s="38"/>
      <c r="CJ90" s="38"/>
      <c r="CK90" s="38"/>
      <c r="CL90" s="38"/>
      <c r="CM90" s="38"/>
      <c r="CN90" s="38"/>
      <c r="CO90" s="38"/>
      <c r="CP90" s="38"/>
      <c r="CQ90" s="38"/>
      <c r="CR90" s="38"/>
      <c r="CS90" s="38"/>
      <c r="CT90" s="38"/>
      <c r="CU90" s="38"/>
      <c r="CV90" s="38"/>
      <c r="CW90" s="38"/>
      <c r="CX90" s="38"/>
      <c r="CY90" s="38"/>
      <c r="CZ90" s="38"/>
      <c r="DA90" s="38"/>
      <c r="DB90" s="38"/>
      <c r="DC90" s="38"/>
      <c r="DD90" s="38"/>
      <c r="DE90" s="38"/>
      <c r="DF90" s="38"/>
      <c r="DG90" s="38"/>
      <c r="DH90" s="38"/>
      <c r="DI90" s="38"/>
      <c r="DJ90" s="38"/>
    </row>
    <row r="91" spans="2:114" s="80" customFormat="1" ht="30" hidden="1" customHeight="1" x14ac:dyDescent="0.25">
      <c r="B91" s="98" t="s">
        <v>116</v>
      </c>
      <c r="C91" s="99"/>
      <c r="D91" s="100"/>
      <c r="E91" s="100"/>
      <c r="F91" s="100"/>
      <c r="G91" s="70">
        <v>0</v>
      </c>
      <c r="H91" s="101">
        <v>0</v>
      </c>
      <c r="I91" s="71">
        <f t="shared" si="3"/>
        <v>0</v>
      </c>
      <c r="J91" s="102">
        <v>0</v>
      </c>
      <c r="L91" s="59">
        <f t="shared" si="2"/>
        <v>0</v>
      </c>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c r="BJ91" s="38"/>
      <c r="BK91" s="38"/>
      <c r="BL91" s="38"/>
      <c r="BM91" s="38"/>
      <c r="BN91" s="38"/>
      <c r="BO91" s="38"/>
      <c r="BP91" s="38"/>
      <c r="BQ91" s="38"/>
      <c r="BR91" s="38"/>
      <c r="BS91" s="38"/>
      <c r="BT91" s="38"/>
      <c r="BU91" s="38"/>
      <c r="BV91" s="38"/>
      <c r="BW91" s="38"/>
      <c r="BX91" s="38"/>
      <c r="BY91" s="38"/>
      <c r="BZ91" s="38"/>
      <c r="CA91" s="38"/>
      <c r="CB91" s="38"/>
      <c r="CC91" s="38"/>
      <c r="CD91" s="38"/>
      <c r="CE91" s="38"/>
      <c r="CF91" s="38"/>
      <c r="CG91" s="38"/>
      <c r="CH91" s="38"/>
      <c r="CI91" s="38"/>
      <c r="CJ91" s="38"/>
      <c r="CK91" s="38"/>
      <c r="CL91" s="38"/>
      <c r="CM91" s="38"/>
      <c r="CN91" s="38"/>
      <c r="CO91" s="38"/>
      <c r="CP91" s="38"/>
      <c r="CQ91" s="38"/>
      <c r="CR91" s="38"/>
      <c r="CS91" s="38"/>
      <c r="CT91" s="38"/>
      <c r="CU91" s="38"/>
      <c r="CV91" s="38"/>
      <c r="CW91" s="38"/>
      <c r="CX91" s="38"/>
      <c r="CY91" s="38"/>
      <c r="CZ91" s="38"/>
      <c r="DA91" s="38"/>
      <c r="DB91" s="38"/>
      <c r="DC91" s="38"/>
      <c r="DD91" s="38"/>
      <c r="DE91" s="38"/>
      <c r="DF91" s="38"/>
      <c r="DG91" s="38"/>
      <c r="DH91" s="38"/>
      <c r="DI91" s="38"/>
      <c r="DJ91" s="38"/>
    </row>
    <row r="92" spans="2:114" s="80" customFormat="1" ht="30" hidden="1" customHeight="1" x14ac:dyDescent="0.25">
      <c r="B92" s="98" t="s">
        <v>117</v>
      </c>
      <c r="C92" s="99"/>
      <c r="D92" s="100"/>
      <c r="E92" s="100"/>
      <c r="F92" s="100"/>
      <c r="G92" s="70">
        <v>0</v>
      </c>
      <c r="H92" s="101">
        <v>0</v>
      </c>
      <c r="I92" s="71">
        <f t="shared" si="3"/>
        <v>0</v>
      </c>
      <c r="J92" s="102">
        <v>0</v>
      </c>
      <c r="L92" s="59">
        <f t="shared" si="2"/>
        <v>0</v>
      </c>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8"/>
      <c r="BF92" s="38"/>
      <c r="BG92" s="38"/>
      <c r="BH92" s="38"/>
      <c r="BI92" s="38"/>
      <c r="BJ92" s="38"/>
      <c r="BK92" s="38"/>
      <c r="BL92" s="38"/>
      <c r="BM92" s="38"/>
      <c r="BN92" s="38"/>
      <c r="BO92" s="38"/>
      <c r="BP92" s="38"/>
      <c r="BQ92" s="38"/>
      <c r="BR92" s="38"/>
      <c r="BS92" s="38"/>
      <c r="BT92" s="38"/>
      <c r="BU92" s="38"/>
      <c r="BV92" s="38"/>
      <c r="BW92" s="38"/>
      <c r="BX92" s="38"/>
      <c r="BY92" s="38"/>
      <c r="BZ92" s="38"/>
      <c r="CA92" s="38"/>
      <c r="CB92" s="38"/>
      <c r="CC92" s="38"/>
      <c r="CD92" s="38"/>
      <c r="CE92" s="38"/>
      <c r="CF92" s="38"/>
      <c r="CG92" s="38"/>
      <c r="CH92" s="38"/>
      <c r="CI92" s="38"/>
      <c r="CJ92" s="38"/>
      <c r="CK92" s="38"/>
      <c r="CL92" s="38"/>
      <c r="CM92" s="38"/>
      <c r="CN92" s="38"/>
      <c r="CO92" s="38"/>
      <c r="CP92" s="38"/>
      <c r="CQ92" s="38"/>
      <c r="CR92" s="38"/>
      <c r="CS92" s="38"/>
      <c r="CT92" s="38"/>
      <c r="CU92" s="38"/>
      <c r="CV92" s="38"/>
      <c r="CW92" s="38"/>
      <c r="CX92" s="38"/>
      <c r="CY92" s="38"/>
      <c r="CZ92" s="38"/>
      <c r="DA92" s="38"/>
      <c r="DB92" s="38"/>
      <c r="DC92" s="38"/>
      <c r="DD92" s="38"/>
      <c r="DE92" s="38"/>
      <c r="DF92" s="38"/>
      <c r="DG92" s="38"/>
      <c r="DH92" s="38"/>
      <c r="DI92" s="38"/>
      <c r="DJ92" s="38"/>
    </row>
    <row r="93" spans="2:114" s="80" customFormat="1" ht="30" hidden="1" customHeight="1" x14ac:dyDescent="0.25">
      <c r="B93" s="98" t="s">
        <v>118</v>
      </c>
      <c r="C93" s="99"/>
      <c r="D93" s="100"/>
      <c r="E93" s="100"/>
      <c r="F93" s="100"/>
      <c r="G93" s="70">
        <v>0</v>
      </c>
      <c r="H93" s="101">
        <v>0</v>
      </c>
      <c r="I93" s="71">
        <f t="shared" si="3"/>
        <v>0</v>
      </c>
      <c r="J93" s="102">
        <v>0</v>
      </c>
      <c r="L93" s="59">
        <f t="shared" si="2"/>
        <v>0</v>
      </c>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38"/>
      <c r="BA93" s="38"/>
      <c r="BB93" s="38"/>
      <c r="BC93" s="38"/>
      <c r="BD93" s="38"/>
      <c r="BE93" s="38"/>
      <c r="BF93" s="38"/>
      <c r="BG93" s="38"/>
      <c r="BH93" s="38"/>
      <c r="BI93" s="38"/>
      <c r="BJ93" s="38"/>
      <c r="BK93" s="38"/>
      <c r="BL93" s="38"/>
      <c r="BM93" s="38"/>
      <c r="BN93" s="38"/>
      <c r="BO93" s="38"/>
      <c r="BP93" s="38"/>
      <c r="BQ93" s="38"/>
      <c r="BR93" s="38"/>
      <c r="BS93" s="38"/>
      <c r="BT93" s="38"/>
      <c r="BU93" s="38"/>
      <c r="BV93" s="38"/>
      <c r="BW93" s="38"/>
      <c r="BX93" s="38"/>
      <c r="BY93" s="38"/>
      <c r="BZ93" s="38"/>
      <c r="CA93" s="38"/>
      <c r="CB93" s="38"/>
      <c r="CC93" s="38"/>
      <c r="CD93" s="38"/>
      <c r="CE93" s="38"/>
      <c r="CF93" s="38"/>
      <c r="CG93" s="38"/>
      <c r="CH93" s="38"/>
      <c r="CI93" s="38"/>
      <c r="CJ93" s="38"/>
      <c r="CK93" s="38"/>
      <c r="CL93" s="38"/>
      <c r="CM93" s="38"/>
      <c r="CN93" s="38"/>
      <c r="CO93" s="38"/>
      <c r="CP93" s="38"/>
      <c r="CQ93" s="38"/>
      <c r="CR93" s="38"/>
      <c r="CS93" s="38"/>
      <c r="CT93" s="38"/>
      <c r="CU93" s="38"/>
      <c r="CV93" s="38"/>
      <c r="CW93" s="38"/>
      <c r="CX93" s="38"/>
      <c r="CY93" s="38"/>
      <c r="CZ93" s="38"/>
      <c r="DA93" s="38"/>
      <c r="DB93" s="38"/>
      <c r="DC93" s="38"/>
      <c r="DD93" s="38"/>
      <c r="DE93" s="38"/>
      <c r="DF93" s="38"/>
      <c r="DG93" s="38"/>
      <c r="DH93" s="38"/>
      <c r="DI93" s="38"/>
      <c r="DJ93" s="38"/>
    </row>
    <row r="94" spans="2:114" s="80" customFormat="1" ht="30" hidden="1" customHeight="1" x14ac:dyDescent="0.25">
      <c r="B94" s="98" t="s">
        <v>119</v>
      </c>
      <c r="C94" s="99"/>
      <c r="D94" s="100"/>
      <c r="E94" s="100"/>
      <c r="F94" s="100"/>
      <c r="G94" s="70">
        <v>0</v>
      </c>
      <c r="H94" s="101">
        <v>0</v>
      </c>
      <c r="I94" s="71">
        <f t="shared" si="3"/>
        <v>0</v>
      </c>
      <c r="J94" s="102">
        <v>0</v>
      </c>
      <c r="L94" s="59">
        <f t="shared" si="2"/>
        <v>0</v>
      </c>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c r="BJ94" s="38"/>
      <c r="BK94" s="38"/>
      <c r="BL94" s="38"/>
      <c r="BM94" s="38"/>
      <c r="BN94" s="38"/>
      <c r="BO94" s="38"/>
      <c r="BP94" s="38"/>
      <c r="BQ94" s="38"/>
      <c r="BR94" s="38"/>
      <c r="BS94" s="38"/>
      <c r="BT94" s="38"/>
      <c r="BU94" s="38"/>
      <c r="BV94" s="38"/>
      <c r="BW94" s="38"/>
      <c r="BX94" s="38"/>
      <c r="BY94" s="38"/>
      <c r="BZ94" s="38"/>
      <c r="CA94" s="38"/>
      <c r="CB94" s="38"/>
      <c r="CC94" s="38"/>
      <c r="CD94" s="38"/>
      <c r="CE94" s="38"/>
      <c r="CF94" s="38"/>
      <c r="CG94" s="38"/>
      <c r="CH94" s="38"/>
      <c r="CI94" s="38"/>
      <c r="CJ94" s="38"/>
      <c r="CK94" s="38"/>
      <c r="CL94" s="38"/>
      <c r="CM94" s="38"/>
      <c r="CN94" s="38"/>
      <c r="CO94" s="38"/>
      <c r="CP94" s="38"/>
      <c r="CQ94" s="38"/>
      <c r="CR94" s="38"/>
      <c r="CS94" s="38"/>
      <c r="CT94" s="38"/>
      <c r="CU94" s="38"/>
      <c r="CV94" s="38"/>
      <c r="CW94" s="38"/>
      <c r="CX94" s="38"/>
      <c r="CY94" s="38"/>
      <c r="CZ94" s="38"/>
      <c r="DA94" s="38"/>
      <c r="DB94" s="38"/>
      <c r="DC94" s="38"/>
      <c r="DD94" s="38"/>
      <c r="DE94" s="38"/>
      <c r="DF94" s="38"/>
      <c r="DG94" s="38"/>
      <c r="DH94" s="38"/>
      <c r="DI94" s="38"/>
      <c r="DJ94" s="38"/>
    </row>
    <row r="95" spans="2:114" s="80" customFormat="1" ht="30" hidden="1" customHeight="1" x14ac:dyDescent="0.25">
      <c r="B95" s="98" t="s">
        <v>120</v>
      </c>
      <c r="C95" s="99"/>
      <c r="D95" s="100"/>
      <c r="E95" s="100"/>
      <c r="F95" s="100"/>
      <c r="G95" s="70">
        <v>0</v>
      </c>
      <c r="H95" s="101">
        <v>0</v>
      </c>
      <c r="I95" s="71">
        <f t="shared" si="3"/>
        <v>0</v>
      </c>
      <c r="J95" s="102">
        <v>0</v>
      </c>
      <c r="L95" s="59">
        <f t="shared" si="2"/>
        <v>0</v>
      </c>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38"/>
      <c r="BA95" s="38"/>
      <c r="BB95" s="38"/>
      <c r="BC95" s="38"/>
      <c r="BD95" s="38"/>
      <c r="BE95" s="38"/>
      <c r="BF95" s="38"/>
      <c r="BG95" s="38"/>
      <c r="BH95" s="38"/>
      <c r="BI95" s="38"/>
      <c r="BJ95" s="38"/>
      <c r="BK95" s="38"/>
      <c r="BL95" s="38"/>
      <c r="BM95" s="38"/>
      <c r="BN95" s="38"/>
      <c r="BO95" s="38"/>
      <c r="BP95" s="38"/>
      <c r="BQ95" s="38"/>
      <c r="BR95" s="38"/>
      <c r="BS95" s="38"/>
      <c r="BT95" s="38"/>
      <c r="BU95" s="38"/>
      <c r="BV95" s="38"/>
      <c r="BW95" s="38"/>
      <c r="BX95" s="38"/>
      <c r="BY95" s="38"/>
      <c r="BZ95" s="38"/>
      <c r="CA95" s="38"/>
      <c r="CB95" s="38"/>
      <c r="CC95" s="38"/>
      <c r="CD95" s="38"/>
      <c r="CE95" s="38"/>
      <c r="CF95" s="38"/>
      <c r="CG95" s="38"/>
      <c r="CH95" s="38"/>
      <c r="CI95" s="38"/>
      <c r="CJ95" s="38"/>
      <c r="CK95" s="38"/>
      <c r="CL95" s="38"/>
      <c r="CM95" s="38"/>
      <c r="CN95" s="38"/>
      <c r="CO95" s="38"/>
      <c r="CP95" s="38"/>
      <c r="CQ95" s="38"/>
      <c r="CR95" s="38"/>
      <c r="CS95" s="38"/>
      <c r="CT95" s="38"/>
      <c r="CU95" s="38"/>
      <c r="CV95" s="38"/>
      <c r="CW95" s="38"/>
      <c r="CX95" s="38"/>
      <c r="CY95" s="38"/>
      <c r="CZ95" s="38"/>
      <c r="DA95" s="38"/>
      <c r="DB95" s="38"/>
      <c r="DC95" s="38"/>
      <c r="DD95" s="38"/>
      <c r="DE95" s="38"/>
      <c r="DF95" s="38"/>
      <c r="DG95" s="38"/>
      <c r="DH95" s="38"/>
      <c r="DI95" s="38"/>
      <c r="DJ95" s="38"/>
    </row>
    <row r="96" spans="2:114" s="80" customFormat="1" ht="30" hidden="1" customHeight="1" x14ac:dyDescent="0.25">
      <c r="B96" s="98" t="s">
        <v>121</v>
      </c>
      <c r="C96" s="99"/>
      <c r="D96" s="100"/>
      <c r="E96" s="100"/>
      <c r="F96" s="100"/>
      <c r="G96" s="70">
        <v>0</v>
      </c>
      <c r="H96" s="101">
        <v>0</v>
      </c>
      <c r="I96" s="71">
        <f t="shared" si="3"/>
        <v>0</v>
      </c>
      <c r="J96" s="102">
        <v>0</v>
      </c>
      <c r="L96" s="59">
        <f t="shared" si="2"/>
        <v>0</v>
      </c>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c r="BJ96" s="38"/>
      <c r="BK96" s="38"/>
      <c r="BL96" s="38"/>
      <c r="BM96" s="38"/>
      <c r="BN96" s="38"/>
      <c r="BO96" s="38"/>
      <c r="BP96" s="38"/>
      <c r="BQ96" s="38"/>
      <c r="BR96" s="38"/>
      <c r="BS96" s="38"/>
      <c r="BT96" s="38"/>
      <c r="BU96" s="38"/>
      <c r="BV96" s="38"/>
      <c r="BW96" s="38"/>
      <c r="BX96" s="38"/>
      <c r="BY96" s="38"/>
      <c r="BZ96" s="38"/>
      <c r="CA96" s="38"/>
      <c r="CB96" s="38"/>
      <c r="CC96" s="38"/>
      <c r="CD96" s="38"/>
      <c r="CE96" s="38"/>
      <c r="CF96" s="38"/>
      <c r="CG96" s="38"/>
      <c r="CH96" s="38"/>
      <c r="CI96" s="38"/>
      <c r="CJ96" s="38"/>
      <c r="CK96" s="38"/>
      <c r="CL96" s="38"/>
      <c r="CM96" s="38"/>
      <c r="CN96" s="38"/>
      <c r="CO96" s="38"/>
      <c r="CP96" s="38"/>
      <c r="CQ96" s="38"/>
      <c r="CR96" s="38"/>
      <c r="CS96" s="38"/>
      <c r="CT96" s="38"/>
      <c r="CU96" s="38"/>
      <c r="CV96" s="38"/>
      <c r="CW96" s="38"/>
      <c r="CX96" s="38"/>
      <c r="CY96" s="38"/>
      <c r="CZ96" s="38"/>
      <c r="DA96" s="38"/>
      <c r="DB96" s="38"/>
      <c r="DC96" s="38"/>
      <c r="DD96" s="38"/>
      <c r="DE96" s="38"/>
      <c r="DF96" s="38"/>
      <c r="DG96" s="38"/>
      <c r="DH96" s="38"/>
      <c r="DI96" s="38"/>
      <c r="DJ96" s="38"/>
    </row>
    <row r="97" spans="2:114" s="80" customFormat="1" ht="30" hidden="1" customHeight="1" x14ac:dyDescent="0.25">
      <c r="B97" s="98" t="s">
        <v>122</v>
      </c>
      <c r="C97" s="99"/>
      <c r="D97" s="100"/>
      <c r="E97" s="100"/>
      <c r="F97" s="100"/>
      <c r="G97" s="70">
        <v>0</v>
      </c>
      <c r="H97" s="101">
        <v>0</v>
      </c>
      <c r="I97" s="71">
        <f t="shared" si="3"/>
        <v>0</v>
      </c>
      <c r="J97" s="102">
        <v>0</v>
      </c>
      <c r="L97" s="59">
        <f t="shared" si="2"/>
        <v>0</v>
      </c>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c r="BJ97" s="38"/>
      <c r="BK97" s="38"/>
      <c r="BL97" s="38"/>
      <c r="BM97" s="38"/>
      <c r="BN97" s="38"/>
      <c r="BO97" s="38"/>
      <c r="BP97" s="38"/>
      <c r="BQ97" s="38"/>
      <c r="BR97" s="38"/>
      <c r="BS97" s="38"/>
      <c r="BT97" s="38"/>
      <c r="BU97" s="38"/>
      <c r="BV97" s="38"/>
      <c r="BW97" s="38"/>
      <c r="BX97" s="38"/>
      <c r="BY97" s="38"/>
      <c r="BZ97" s="38"/>
      <c r="CA97" s="38"/>
      <c r="CB97" s="38"/>
      <c r="CC97" s="38"/>
      <c r="CD97" s="38"/>
      <c r="CE97" s="38"/>
      <c r="CF97" s="38"/>
      <c r="CG97" s="38"/>
      <c r="CH97" s="38"/>
      <c r="CI97" s="38"/>
      <c r="CJ97" s="38"/>
      <c r="CK97" s="38"/>
      <c r="CL97" s="38"/>
      <c r="CM97" s="38"/>
      <c r="CN97" s="38"/>
      <c r="CO97" s="38"/>
      <c r="CP97" s="38"/>
      <c r="CQ97" s="38"/>
      <c r="CR97" s="38"/>
      <c r="CS97" s="38"/>
      <c r="CT97" s="38"/>
      <c r="CU97" s="38"/>
      <c r="CV97" s="38"/>
      <c r="CW97" s="38"/>
      <c r="CX97" s="38"/>
      <c r="CY97" s="38"/>
      <c r="CZ97" s="38"/>
      <c r="DA97" s="38"/>
      <c r="DB97" s="38"/>
      <c r="DC97" s="38"/>
      <c r="DD97" s="38"/>
      <c r="DE97" s="38"/>
      <c r="DF97" s="38"/>
      <c r="DG97" s="38"/>
      <c r="DH97" s="38"/>
      <c r="DI97" s="38"/>
      <c r="DJ97" s="38"/>
    </row>
    <row r="98" spans="2:114" s="80" customFormat="1" ht="30" hidden="1" customHeight="1" x14ac:dyDescent="0.25">
      <c r="B98" s="98" t="s">
        <v>123</v>
      </c>
      <c r="C98" s="99"/>
      <c r="D98" s="100"/>
      <c r="E98" s="100"/>
      <c r="F98" s="100"/>
      <c r="G98" s="70">
        <v>0</v>
      </c>
      <c r="H98" s="101">
        <v>0</v>
      </c>
      <c r="I98" s="71">
        <f t="shared" si="3"/>
        <v>0</v>
      </c>
      <c r="J98" s="102">
        <v>0</v>
      </c>
      <c r="L98" s="59">
        <f t="shared" si="2"/>
        <v>0</v>
      </c>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c r="BJ98" s="38"/>
      <c r="BK98" s="38"/>
      <c r="BL98" s="38"/>
      <c r="BM98" s="38"/>
      <c r="BN98" s="38"/>
      <c r="BO98" s="38"/>
      <c r="BP98" s="38"/>
      <c r="BQ98" s="38"/>
      <c r="BR98" s="38"/>
      <c r="BS98" s="38"/>
      <c r="BT98" s="38"/>
      <c r="BU98" s="38"/>
      <c r="BV98" s="38"/>
      <c r="BW98" s="38"/>
      <c r="BX98" s="38"/>
      <c r="BY98" s="38"/>
      <c r="BZ98" s="38"/>
      <c r="CA98" s="38"/>
      <c r="CB98" s="38"/>
      <c r="CC98" s="38"/>
      <c r="CD98" s="38"/>
      <c r="CE98" s="38"/>
      <c r="CF98" s="38"/>
      <c r="CG98" s="38"/>
      <c r="CH98" s="38"/>
      <c r="CI98" s="38"/>
      <c r="CJ98" s="38"/>
      <c r="CK98" s="38"/>
      <c r="CL98" s="38"/>
      <c r="CM98" s="38"/>
      <c r="CN98" s="38"/>
      <c r="CO98" s="38"/>
      <c r="CP98" s="38"/>
      <c r="CQ98" s="38"/>
      <c r="CR98" s="38"/>
      <c r="CS98" s="38"/>
      <c r="CT98" s="38"/>
      <c r="CU98" s="38"/>
      <c r="CV98" s="38"/>
      <c r="CW98" s="38"/>
      <c r="CX98" s="38"/>
      <c r="CY98" s="38"/>
      <c r="CZ98" s="38"/>
      <c r="DA98" s="38"/>
      <c r="DB98" s="38"/>
      <c r="DC98" s="38"/>
      <c r="DD98" s="38"/>
      <c r="DE98" s="38"/>
      <c r="DF98" s="38"/>
      <c r="DG98" s="38"/>
      <c r="DH98" s="38"/>
      <c r="DI98" s="38"/>
      <c r="DJ98" s="38"/>
    </row>
    <row r="99" spans="2:114" s="80" customFormat="1" ht="30" hidden="1" customHeight="1" x14ac:dyDescent="0.25">
      <c r="B99" s="98" t="s">
        <v>124</v>
      </c>
      <c r="C99" s="99"/>
      <c r="D99" s="100"/>
      <c r="E99" s="100"/>
      <c r="F99" s="100"/>
      <c r="G99" s="70">
        <v>0</v>
      </c>
      <c r="H99" s="101">
        <v>0</v>
      </c>
      <c r="I99" s="71">
        <f t="shared" si="3"/>
        <v>0</v>
      </c>
      <c r="J99" s="102">
        <v>0</v>
      </c>
      <c r="L99" s="59">
        <f t="shared" si="2"/>
        <v>0</v>
      </c>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8"/>
      <c r="BF99" s="38"/>
      <c r="BG99" s="38"/>
      <c r="BH99" s="38"/>
      <c r="BI99" s="38"/>
      <c r="BJ99" s="38"/>
      <c r="BK99" s="38"/>
      <c r="BL99" s="38"/>
      <c r="BM99" s="38"/>
      <c r="BN99" s="38"/>
      <c r="BO99" s="38"/>
      <c r="BP99" s="38"/>
      <c r="BQ99" s="38"/>
      <c r="BR99" s="38"/>
      <c r="BS99" s="38"/>
      <c r="BT99" s="38"/>
      <c r="BU99" s="38"/>
      <c r="BV99" s="38"/>
      <c r="BW99" s="38"/>
      <c r="BX99" s="38"/>
      <c r="BY99" s="38"/>
      <c r="BZ99" s="38"/>
      <c r="CA99" s="38"/>
      <c r="CB99" s="38"/>
      <c r="CC99" s="38"/>
      <c r="CD99" s="38"/>
      <c r="CE99" s="38"/>
      <c r="CF99" s="38"/>
      <c r="CG99" s="38"/>
      <c r="CH99" s="38"/>
      <c r="CI99" s="38"/>
      <c r="CJ99" s="38"/>
      <c r="CK99" s="38"/>
      <c r="CL99" s="38"/>
      <c r="CM99" s="38"/>
      <c r="CN99" s="38"/>
      <c r="CO99" s="38"/>
      <c r="CP99" s="38"/>
      <c r="CQ99" s="38"/>
      <c r="CR99" s="38"/>
      <c r="CS99" s="38"/>
      <c r="CT99" s="38"/>
      <c r="CU99" s="38"/>
      <c r="CV99" s="38"/>
      <c r="CW99" s="38"/>
      <c r="CX99" s="38"/>
      <c r="CY99" s="38"/>
      <c r="CZ99" s="38"/>
      <c r="DA99" s="38"/>
      <c r="DB99" s="38"/>
      <c r="DC99" s="38"/>
      <c r="DD99" s="38"/>
      <c r="DE99" s="38"/>
      <c r="DF99" s="38"/>
      <c r="DG99" s="38"/>
      <c r="DH99" s="38"/>
      <c r="DI99" s="38"/>
      <c r="DJ99" s="38"/>
    </row>
    <row r="100" spans="2:114" s="80" customFormat="1" ht="30" hidden="1" customHeight="1" x14ac:dyDescent="0.25">
      <c r="B100" s="98" t="s">
        <v>125</v>
      </c>
      <c r="C100" s="99"/>
      <c r="D100" s="100"/>
      <c r="E100" s="100"/>
      <c r="F100" s="100"/>
      <c r="G100" s="70">
        <v>0</v>
      </c>
      <c r="H100" s="101">
        <v>0</v>
      </c>
      <c r="I100" s="71">
        <f t="shared" si="3"/>
        <v>0</v>
      </c>
      <c r="J100" s="102">
        <v>0</v>
      </c>
      <c r="L100" s="59">
        <f t="shared" si="2"/>
        <v>0</v>
      </c>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38"/>
      <c r="BA100" s="38"/>
      <c r="BB100" s="38"/>
      <c r="BC100" s="38"/>
      <c r="BD100" s="38"/>
      <c r="BE100" s="38"/>
      <c r="BF100" s="38"/>
      <c r="BG100" s="38"/>
      <c r="BH100" s="38"/>
      <c r="BI100" s="38"/>
      <c r="BJ100" s="38"/>
      <c r="BK100" s="38"/>
      <c r="BL100" s="38"/>
      <c r="BM100" s="38"/>
      <c r="BN100" s="38"/>
      <c r="BO100" s="38"/>
      <c r="BP100" s="38"/>
      <c r="BQ100" s="38"/>
      <c r="BR100" s="38"/>
      <c r="BS100" s="38"/>
      <c r="BT100" s="38"/>
      <c r="BU100" s="38"/>
      <c r="BV100" s="38"/>
      <c r="BW100" s="38"/>
      <c r="BX100" s="38"/>
      <c r="BY100" s="38"/>
      <c r="BZ100" s="38"/>
      <c r="CA100" s="38"/>
      <c r="CB100" s="38"/>
      <c r="CC100" s="38"/>
      <c r="CD100" s="38"/>
      <c r="CE100" s="38"/>
      <c r="CF100" s="38"/>
      <c r="CG100" s="38"/>
      <c r="CH100" s="38"/>
      <c r="CI100" s="38"/>
      <c r="CJ100" s="38"/>
      <c r="CK100" s="38"/>
      <c r="CL100" s="38"/>
      <c r="CM100" s="38"/>
      <c r="CN100" s="38"/>
      <c r="CO100" s="38"/>
      <c r="CP100" s="38"/>
      <c r="CQ100" s="38"/>
      <c r="CR100" s="38"/>
      <c r="CS100" s="38"/>
      <c r="CT100" s="38"/>
      <c r="CU100" s="38"/>
      <c r="CV100" s="38"/>
      <c r="CW100" s="38"/>
      <c r="CX100" s="38"/>
      <c r="CY100" s="38"/>
      <c r="CZ100" s="38"/>
      <c r="DA100" s="38"/>
      <c r="DB100" s="38"/>
      <c r="DC100" s="38"/>
      <c r="DD100" s="38"/>
      <c r="DE100" s="38"/>
      <c r="DF100" s="38"/>
      <c r="DG100" s="38"/>
      <c r="DH100" s="38"/>
      <c r="DI100" s="38"/>
      <c r="DJ100" s="38"/>
    </row>
    <row r="101" spans="2:114" s="80" customFormat="1" ht="30" hidden="1" customHeight="1" x14ac:dyDescent="0.25">
      <c r="B101" s="98" t="s">
        <v>126</v>
      </c>
      <c r="C101" s="99"/>
      <c r="D101" s="100"/>
      <c r="E101" s="100"/>
      <c r="F101" s="100"/>
      <c r="G101" s="70">
        <v>0</v>
      </c>
      <c r="H101" s="101">
        <v>0</v>
      </c>
      <c r="I101" s="71">
        <f t="shared" si="3"/>
        <v>0</v>
      </c>
      <c r="J101" s="102">
        <v>0</v>
      </c>
      <c r="L101" s="59">
        <f t="shared" si="2"/>
        <v>0</v>
      </c>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c r="BE101" s="38"/>
      <c r="BF101" s="38"/>
      <c r="BG101" s="38"/>
      <c r="BH101" s="38"/>
      <c r="BI101" s="38"/>
      <c r="BJ101" s="38"/>
      <c r="BK101" s="38"/>
      <c r="BL101" s="38"/>
      <c r="BM101" s="38"/>
      <c r="BN101" s="38"/>
      <c r="BO101" s="38"/>
      <c r="BP101" s="38"/>
      <c r="BQ101" s="38"/>
      <c r="BR101" s="38"/>
      <c r="BS101" s="38"/>
      <c r="BT101" s="38"/>
      <c r="BU101" s="38"/>
      <c r="BV101" s="38"/>
      <c r="BW101" s="38"/>
      <c r="BX101" s="38"/>
      <c r="BY101" s="38"/>
      <c r="BZ101" s="38"/>
      <c r="CA101" s="38"/>
      <c r="CB101" s="38"/>
      <c r="CC101" s="38"/>
      <c r="CD101" s="38"/>
      <c r="CE101" s="38"/>
      <c r="CF101" s="38"/>
      <c r="CG101" s="38"/>
      <c r="CH101" s="38"/>
      <c r="CI101" s="38"/>
      <c r="CJ101" s="38"/>
      <c r="CK101" s="38"/>
      <c r="CL101" s="38"/>
      <c r="CM101" s="38"/>
      <c r="CN101" s="38"/>
      <c r="CO101" s="38"/>
      <c r="CP101" s="38"/>
      <c r="CQ101" s="38"/>
      <c r="CR101" s="38"/>
      <c r="CS101" s="38"/>
      <c r="CT101" s="38"/>
      <c r="CU101" s="38"/>
      <c r="CV101" s="38"/>
      <c r="CW101" s="38"/>
      <c r="CX101" s="38"/>
      <c r="CY101" s="38"/>
      <c r="CZ101" s="38"/>
      <c r="DA101" s="38"/>
      <c r="DB101" s="38"/>
      <c r="DC101" s="38"/>
      <c r="DD101" s="38"/>
      <c r="DE101" s="38"/>
      <c r="DF101" s="38"/>
      <c r="DG101" s="38"/>
      <c r="DH101" s="38"/>
      <c r="DI101" s="38"/>
      <c r="DJ101" s="38"/>
    </row>
    <row r="102" spans="2:114" s="80" customFormat="1" ht="30" hidden="1" customHeight="1" x14ac:dyDescent="0.25">
      <c r="B102" s="98" t="s">
        <v>127</v>
      </c>
      <c r="C102" s="99"/>
      <c r="D102" s="100"/>
      <c r="E102" s="100"/>
      <c r="F102" s="100"/>
      <c r="G102" s="70">
        <v>0</v>
      </c>
      <c r="H102" s="101">
        <v>0</v>
      </c>
      <c r="I102" s="71">
        <f t="shared" si="3"/>
        <v>0</v>
      </c>
      <c r="J102" s="102">
        <v>0</v>
      </c>
      <c r="L102" s="59">
        <f t="shared" si="2"/>
        <v>0</v>
      </c>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c r="BJ102" s="38"/>
      <c r="BK102" s="38"/>
      <c r="BL102" s="38"/>
      <c r="BM102" s="38"/>
      <c r="BN102" s="38"/>
      <c r="BO102" s="38"/>
      <c r="BP102" s="38"/>
      <c r="BQ102" s="38"/>
      <c r="BR102" s="38"/>
      <c r="BS102" s="38"/>
      <c r="BT102" s="38"/>
      <c r="BU102" s="38"/>
      <c r="BV102" s="38"/>
      <c r="BW102" s="38"/>
      <c r="BX102" s="38"/>
      <c r="BY102" s="38"/>
      <c r="BZ102" s="38"/>
      <c r="CA102" s="38"/>
      <c r="CB102" s="38"/>
      <c r="CC102" s="38"/>
      <c r="CD102" s="38"/>
      <c r="CE102" s="38"/>
      <c r="CF102" s="38"/>
      <c r="CG102" s="38"/>
      <c r="CH102" s="38"/>
      <c r="CI102" s="38"/>
      <c r="CJ102" s="38"/>
      <c r="CK102" s="38"/>
      <c r="CL102" s="38"/>
      <c r="CM102" s="38"/>
      <c r="CN102" s="38"/>
      <c r="CO102" s="38"/>
      <c r="CP102" s="38"/>
      <c r="CQ102" s="38"/>
      <c r="CR102" s="38"/>
      <c r="CS102" s="38"/>
      <c r="CT102" s="38"/>
      <c r="CU102" s="38"/>
      <c r="CV102" s="38"/>
      <c r="CW102" s="38"/>
      <c r="CX102" s="38"/>
      <c r="CY102" s="38"/>
      <c r="CZ102" s="38"/>
      <c r="DA102" s="38"/>
      <c r="DB102" s="38"/>
      <c r="DC102" s="38"/>
      <c r="DD102" s="38"/>
      <c r="DE102" s="38"/>
      <c r="DF102" s="38"/>
      <c r="DG102" s="38"/>
      <c r="DH102" s="38"/>
      <c r="DI102" s="38"/>
      <c r="DJ102" s="38"/>
    </row>
    <row r="103" spans="2:114" s="80" customFormat="1" ht="30" hidden="1" customHeight="1" x14ac:dyDescent="0.25">
      <c r="B103" s="98" t="s">
        <v>128</v>
      </c>
      <c r="C103" s="99"/>
      <c r="D103" s="100"/>
      <c r="E103" s="100"/>
      <c r="F103" s="100"/>
      <c r="G103" s="70">
        <v>0</v>
      </c>
      <c r="H103" s="101">
        <v>0</v>
      </c>
      <c r="I103" s="71">
        <f t="shared" si="3"/>
        <v>0</v>
      </c>
      <c r="J103" s="102">
        <v>0</v>
      </c>
      <c r="L103" s="59">
        <f t="shared" si="2"/>
        <v>0</v>
      </c>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8"/>
      <c r="BJ103" s="38"/>
      <c r="BK103" s="38"/>
      <c r="BL103" s="38"/>
      <c r="BM103" s="38"/>
      <c r="BN103" s="38"/>
      <c r="BO103" s="38"/>
      <c r="BP103" s="38"/>
      <c r="BQ103" s="38"/>
      <c r="BR103" s="38"/>
      <c r="BS103" s="38"/>
      <c r="BT103" s="38"/>
      <c r="BU103" s="38"/>
      <c r="BV103" s="38"/>
      <c r="BW103" s="38"/>
      <c r="BX103" s="38"/>
      <c r="BY103" s="38"/>
      <c r="BZ103" s="38"/>
      <c r="CA103" s="38"/>
      <c r="CB103" s="38"/>
      <c r="CC103" s="38"/>
      <c r="CD103" s="38"/>
      <c r="CE103" s="38"/>
      <c r="CF103" s="38"/>
      <c r="CG103" s="38"/>
      <c r="CH103" s="38"/>
      <c r="CI103" s="38"/>
      <c r="CJ103" s="38"/>
      <c r="CK103" s="38"/>
      <c r="CL103" s="38"/>
      <c r="CM103" s="38"/>
      <c r="CN103" s="38"/>
      <c r="CO103" s="38"/>
      <c r="CP103" s="38"/>
      <c r="CQ103" s="38"/>
      <c r="CR103" s="38"/>
      <c r="CS103" s="38"/>
      <c r="CT103" s="38"/>
      <c r="CU103" s="38"/>
      <c r="CV103" s="38"/>
      <c r="CW103" s="38"/>
      <c r="CX103" s="38"/>
      <c r="CY103" s="38"/>
      <c r="CZ103" s="38"/>
      <c r="DA103" s="38"/>
      <c r="DB103" s="38"/>
      <c r="DC103" s="38"/>
      <c r="DD103" s="38"/>
      <c r="DE103" s="38"/>
      <c r="DF103" s="38"/>
      <c r="DG103" s="38"/>
      <c r="DH103" s="38"/>
      <c r="DI103" s="38"/>
      <c r="DJ103" s="38"/>
    </row>
    <row r="104" spans="2:114" s="80" customFormat="1" ht="30" hidden="1" customHeight="1" x14ac:dyDescent="0.25">
      <c r="B104" s="98" t="s">
        <v>129</v>
      </c>
      <c r="C104" s="99"/>
      <c r="D104" s="100"/>
      <c r="E104" s="100"/>
      <c r="F104" s="100"/>
      <c r="G104" s="70">
        <v>0</v>
      </c>
      <c r="H104" s="101">
        <v>0</v>
      </c>
      <c r="I104" s="71">
        <f t="shared" si="3"/>
        <v>0</v>
      </c>
      <c r="J104" s="102">
        <v>0</v>
      </c>
      <c r="L104" s="59">
        <f t="shared" si="2"/>
        <v>0</v>
      </c>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c r="BJ104" s="38"/>
      <c r="BK104" s="38"/>
      <c r="BL104" s="38"/>
      <c r="BM104" s="38"/>
      <c r="BN104" s="38"/>
      <c r="BO104" s="38"/>
      <c r="BP104" s="38"/>
      <c r="BQ104" s="38"/>
      <c r="BR104" s="38"/>
      <c r="BS104" s="38"/>
      <c r="BT104" s="38"/>
      <c r="BU104" s="38"/>
      <c r="BV104" s="38"/>
      <c r="BW104" s="38"/>
      <c r="BX104" s="38"/>
      <c r="BY104" s="38"/>
      <c r="BZ104" s="38"/>
      <c r="CA104" s="38"/>
      <c r="CB104" s="38"/>
      <c r="CC104" s="38"/>
      <c r="CD104" s="38"/>
      <c r="CE104" s="38"/>
      <c r="CF104" s="38"/>
      <c r="CG104" s="38"/>
      <c r="CH104" s="38"/>
      <c r="CI104" s="38"/>
      <c r="CJ104" s="38"/>
      <c r="CK104" s="38"/>
      <c r="CL104" s="38"/>
      <c r="CM104" s="38"/>
      <c r="CN104" s="38"/>
      <c r="CO104" s="38"/>
      <c r="CP104" s="38"/>
      <c r="CQ104" s="38"/>
      <c r="CR104" s="38"/>
      <c r="CS104" s="38"/>
      <c r="CT104" s="38"/>
      <c r="CU104" s="38"/>
      <c r="CV104" s="38"/>
      <c r="CW104" s="38"/>
      <c r="CX104" s="38"/>
      <c r="CY104" s="38"/>
      <c r="CZ104" s="38"/>
      <c r="DA104" s="38"/>
      <c r="DB104" s="38"/>
      <c r="DC104" s="38"/>
      <c r="DD104" s="38"/>
      <c r="DE104" s="38"/>
      <c r="DF104" s="38"/>
      <c r="DG104" s="38"/>
      <c r="DH104" s="38"/>
      <c r="DI104" s="38"/>
      <c r="DJ104" s="38"/>
    </row>
    <row r="105" spans="2:114" s="80" customFormat="1" ht="30" hidden="1" customHeight="1" x14ac:dyDescent="0.25">
      <c r="B105" s="98" t="s">
        <v>130</v>
      </c>
      <c r="C105" s="99"/>
      <c r="D105" s="100"/>
      <c r="E105" s="100"/>
      <c r="F105" s="100"/>
      <c r="G105" s="70">
        <v>0</v>
      </c>
      <c r="H105" s="101">
        <v>0</v>
      </c>
      <c r="I105" s="71">
        <f t="shared" si="3"/>
        <v>0</v>
      </c>
      <c r="J105" s="102">
        <v>0</v>
      </c>
      <c r="L105" s="59">
        <f t="shared" si="2"/>
        <v>0</v>
      </c>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c r="BK105" s="38"/>
      <c r="BL105" s="38"/>
      <c r="BM105" s="38"/>
      <c r="BN105" s="38"/>
      <c r="BO105" s="38"/>
      <c r="BP105" s="38"/>
      <c r="BQ105" s="38"/>
      <c r="BR105" s="38"/>
      <c r="BS105" s="38"/>
      <c r="BT105" s="38"/>
      <c r="BU105" s="38"/>
      <c r="BV105" s="38"/>
      <c r="BW105" s="38"/>
      <c r="BX105" s="38"/>
      <c r="BY105" s="38"/>
      <c r="BZ105" s="38"/>
      <c r="CA105" s="38"/>
      <c r="CB105" s="38"/>
      <c r="CC105" s="38"/>
      <c r="CD105" s="38"/>
      <c r="CE105" s="38"/>
      <c r="CF105" s="38"/>
      <c r="CG105" s="38"/>
      <c r="CH105" s="38"/>
      <c r="CI105" s="38"/>
      <c r="CJ105" s="38"/>
      <c r="CK105" s="38"/>
      <c r="CL105" s="38"/>
      <c r="CM105" s="38"/>
      <c r="CN105" s="38"/>
      <c r="CO105" s="38"/>
      <c r="CP105" s="38"/>
      <c r="CQ105" s="38"/>
      <c r="CR105" s="38"/>
      <c r="CS105" s="38"/>
      <c r="CT105" s="38"/>
      <c r="CU105" s="38"/>
      <c r="CV105" s="38"/>
      <c r="CW105" s="38"/>
      <c r="CX105" s="38"/>
      <c r="CY105" s="38"/>
      <c r="CZ105" s="38"/>
      <c r="DA105" s="38"/>
      <c r="DB105" s="38"/>
      <c r="DC105" s="38"/>
      <c r="DD105" s="38"/>
      <c r="DE105" s="38"/>
      <c r="DF105" s="38"/>
      <c r="DG105" s="38"/>
      <c r="DH105" s="38"/>
      <c r="DI105" s="38"/>
      <c r="DJ105" s="38"/>
    </row>
    <row r="106" spans="2:114" s="80" customFormat="1" ht="30" hidden="1" customHeight="1" x14ac:dyDescent="0.25">
      <c r="B106" s="98" t="s">
        <v>131</v>
      </c>
      <c r="C106" s="99"/>
      <c r="D106" s="100"/>
      <c r="E106" s="100"/>
      <c r="F106" s="100"/>
      <c r="G106" s="70">
        <v>0</v>
      </c>
      <c r="H106" s="101">
        <v>0</v>
      </c>
      <c r="I106" s="71">
        <f t="shared" si="3"/>
        <v>0</v>
      </c>
      <c r="J106" s="102">
        <v>0</v>
      </c>
      <c r="L106" s="59">
        <f t="shared" si="2"/>
        <v>0</v>
      </c>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c r="BN106" s="38"/>
      <c r="BO106" s="38"/>
      <c r="BP106" s="38"/>
      <c r="BQ106" s="38"/>
      <c r="BR106" s="38"/>
      <c r="BS106" s="38"/>
      <c r="BT106" s="38"/>
      <c r="BU106" s="38"/>
      <c r="BV106" s="38"/>
      <c r="BW106" s="38"/>
      <c r="BX106" s="38"/>
      <c r="BY106" s="38"/>
      <c r="BZ106" s="38"/>
      <c r="CA106" s="38"/>
      <c r="CB106" s="38"/>
      <c r="CC106" s="38"/>
      <c r="CD106" s="38"/>
      <c r="CE106" s="38"/>
      <c r="CF106" s="38"/>
      <c r="CG106" s="38"/>
      <c r="CH106" s="38"/>
      <c r="CI106" s="38"/>
      <c r="CJ106" s="38"/>
      <c r="CK106" s="38"/>
      <c r="CL106" s="38"/>
      <c r="CM106" s="38"/>
      <c r="CN106" s="38"/>
      <c r="CO106" s="38"/>
      <c r="CP106" s="38"/>
      <c r="CQ106" s="38"/>
      <c r="CR106" s="38"/>
      <c r="CS106" s="38"/>
      <c r="CT106" s="38"/>
      <c r="CU106" s="38"/>
      <c r="CV106" s="38"/>
      <c r="CW106" s="38"/>
      <c r="CX106" s="38"/>
      <c r="CY106" s="38"/>
      <c r="CZ106" s="38"/>
      <c r="DA106" s="38"/>
      <c r="DB106" s="38"/>
      <c r="DC106" s="38"/>
      <c r="DD106" s="38"/>
      <c r="DE106" s="38"/>
      <c r="DF106" s="38"/>
      <c r="DG106" s="38"/>
      <c r="DH106" s="38"/>
      <c r="DI106" s="38"/>
      <c r="DJ106" s="38"/>
    </row>
    <row r="107" spans="2:114" s="80" customFormat="1" ht="30" hidden="1" customHeight="1" x14ac:dyDescent="0.25">
      <c r="B107" s="98" t="s">
        <v>132</v>
      </c>
      <c r="C107" s="99"/>
      <c r="D107" s="100"/>
      <c r="E107" s="100"/>
      <c r="F107" s="100"/>
      <c r="G107" s="70">
        <v>0</v>
      </c>
      <c r="H107" s="101">
        <v>0</v>
      </c>
      <c r="I107" s="71">
        <f t="shared" si="3"/>
        <v>0</v>
      </c>
      <c r="J107" s="102">
        <v>0</v>
      </c>
      <c r="L107" s="59">
        <f t="shared" si="2"/>
        <v>0</v>
      </c>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c r="BJ107" s="38"/>
      <c r="BK107" s="38"/>
      <c r="BL107" s="38"/>
      <c r="BM107" s="38"/>
      <c r="BN107" s="38"/>
      <c r="BO107" s="38"/>
      <c r="BP107" s="38"/>
      <c r="BQ107" s="38"/>
      <c r="BR107" s="38"/>
      <c r="BS107" s="38"/>
      <c r="BT107" s="38"/>
      <c r="BU107" s="38"/>
      <c r="BV107" s="38"/>
      <c r="BW107" s="38"/>
      <c r="BX107" s="38"/>
      <c r="BY107" s="38"/>
      <c r="BZ107" s="38"/>
      <c r="CA107" s="38"/>
      <c r="CB107" s="38"/>
      <c r="CC107" s="38"/>
      <c r="CD107" s="38"/>
      <c r="CE107" s="38"/>
      <c r="CF107" s="38"/>
      <c r="CG107" s="38"/>
      <c r="CH107" s="38"/>
      <c r="CI107" s="38"/>
      <c r="CJ107" s="38"/>
      <c r="CK107" s="38"/>
      <c r="CL107" s="38"/>
      <c r="CM107" s="38"/>
      <c r="CN107" s="38"/>
      <c r="CO107" s="38"/>
      <c r="CP107" s="38"/>
      <c r="CQ107" s="38"/>
      <c r="CR107" s="38"/>
      <c r="CS107" s="38"/>
      <c r="CT107" s="38"/>
      <c r="CU107" s="38"/>
      <c r="CV107" s="38"/>
      <c r="CW107" s="38"/>
      <c r="CX107" s="38"/>
      <c r="CY107" s="38"/>
      <c r="CZ107" s="38"/>
      <c r="DA107" s="38"/>
      <c r="DB107" s="38"/>
      <c r="DC107" s="38"/>
      <c r="DD107" s="38"/>
      <c r="DE107" s="38"/>
      <c r="DF107" s="38"/>
      <c r="DG107" s="38"/>
      <c r="DH107" s="38"/>
      <c r="DI107" s="38"/>
      <c r="DJ107" s="38"/>
    </row>
    <row r="108" spans="2:114" s="80" customFormat="1" ht="30" hidden="1" customHeight="1" x14ac:dyDescent="0.25">
      <c r="B108" s="98" t="s">
        <v>133</v>
      </c>
      <c r="C108" s="99"/>
      <c r="D108" s="100"/>
      <c r="E108" s="100"/>
      <c r="F108" s="100"/>
      <c r="G108" s="70">
        <v>0</v>
      </c>
      <c r="H108" s="101">
        <v>0</v>
      </c>
      <c r="I108" s="71">
        <f t="shared" si="3"/>
        <v>0</v>
      </c>
      <c r="J108" s="102">
        <v>0</v>
      </c>
      <c r="L108" s="59">
        <f t="shared" si="2"/>
        <v>0</v>
      </c>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c r="BE108" s="38"/>
      <c r="BF108" s="38"/>
      <c r="BG108" s="38"/>
      <c r="BH108" s="38"/>
      <c r="BI108" s="38"/>
      <c r="BJ108" s="38"/>
      <c r="BK108" s="38"/>
      <c r="BL108" s="38"/>
      <c r="BM108" s="38"/>
      <c r="BN108" s="38"/>
      <c r="BO108" s="38"/>
      <c r="BP108" s="38"/>
      <c r="BQ108" s="38"/>
      <c r="BR108" s="38"/>
      <c r="BS108" s="38"/>
      <c r="BT108" s="38"/>
      <c r="BU108" s="38"/>
      <c r="BV108" s="38"/>
      <c r="BW108" s="38"/>
      <c r="BX108" s="38"/>
      <c r="BY108" s="38"/>
      <c r="BZ108" s="38"/>
      <c r="CA108" s="38"/>
      <c r="CB108" s="38"/>
      <c r="CC108" s="38"/>
      <c r="CD108" s="38"/>
      <c r="CE108" s="38"/>
      <c r="CF108" s="38"/>
      <c r="CG108" s="38"/>
      <c r="CH108" s="38"/>
      <c r="CI108" s="38"/>
      <c r="CJ108" s="38"/>
      <c r="CK108" s="38"/>
      <c r="CL108" s="38"/>
      <c r="CM108" s="38"/>
      <c r="CN108" s="38"/>
      <c r="CO108" s="38"/>
      <c r="CP108" s="38"/>
      <c r="CQ108" s="38"/>
      <c r="CR108" s="38"/>
      <c r="CS108" s="38"/>
      <c r="CT108" s="38"/>
      <c r="CU108" s="38"/>
      <c r="CV108" s="38"/>
      <c r="CW108" s="38"/>
      <c r="CX108" s="38"/>
      <c r="CY108" s="38"/>
      <c r="CZ108" s="38"/>
      <c r="DA108" s="38"/>
      <c r="DB108" s="38"/>
      <c r="DC108" s="38"/>
      <c r="DD108" s="38"/>
      <c r="DE108" s="38"/>
      <c r="DF108" s="38"/>
      <c r="DG108" s="38"/>
      <c r="DH108" s="38"/>
      <c r="DI108" s="38"/>
      <c r="DJ108" s="38"/>
    </row>
    <row r="109" spans="2:114" s="80" customFormat="1" ht="30" hidden="1" customHeight="1" x14ac:dyDescent="0.25">
      <c r="B109" s="98" t="s">
        <v>134</v>
      </c>
      <c r="C109" s="99"/>
      <c r="D109" s="100"/>
      <c r="E109" s="100"/>
      <c r="F109" s="100"/>
      <c r="G109" s="70">
        <v>0</v>
      </c>
      <c r="H109" s="101">
        <v>0</v>
      </c>
      <c r="I109" s="71">
        <f t="shared" si="3"/>
        <v>0</v>
      </c>
      <c r="J109" s="102">
        <v>0</v>
      </c>
      <c r="L109" s="59">
        <f t="shared" si="2"/>
        <v>0</v>
      </c>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c r="BJ109" s="38"/>
      <c r="BK109" s="38"/>
      <c r="BL109" s="38"/>
      <c r="BM109" s="38"/>
      <c r="BN109" s="38"/>
      <c r="BO109" s="38"/>
      <c r="BP109" s="38"/>
      <c r="BQ109" s="38"/>
      <c r="BR109" s="38"/>
      <c r="BS109" s="38"/>
      <c r="BT109" s="38"/>
      <c r="BU109" s="38"/>
      <c r="BV109" s="38"/>
      <c r="BW109" s="38"/>
      <c r="BX109" s="38"/>
      <c r="BY109" s="38"/>
      <c r="BZ109" s="38"/>
      <c r="CA109" s="38"/>
      <c r="CB109" s="38"/>
      <c r="CC109" s="38"/>
      <c r="CD109" s="38"/>
      <c r="CE109" s="38"/>
      <c r="CF109" s="38"/>
      <c r="CG109" s="38"/>
      <c r="CH109" s="38"/>
      <c r="CI109" s="38"/>
      <c r="CJ109" s="38"/>
      <c r="CK109" s="38"/>
      <c r="CL109" s="38"/>
      <c r="CM109" s="38"/>
      <c r="CN109" s="38"/>
      <c r="CO109" s="38"/>
      <c r="CP109" s="38"/>
      <c r="CQ109" s="38"/>
      <c r="CR109" s="38"/>
      <c r="CS109" s="38"/>
      <c r="CT109" s="38"/>
      <c r="CU109" s="38"/>
      <c r="CV109" s="38"/>
      <c r="CW109" s="38"/>
      <c r="CX109" s="38"/>
      <c r="CY109" s="38"/>
      <c r="CZ109" s="38"/>
      <c r="DA109" s="38"/>
      <c r="DB109" s="38"/>
      <c r="DC109" s="38"/>
      <c r="DD109" s="38"/>
      <c r="DE109" s="38"/>
      <c r="DF109" s="38"/>
      <c r="DG109" s="38"/>
      <c r="DH109" s="38"/>
      <c r="DI109" s="38"/>
      <c r="DJ109" s="38"/>
    </row>
    <row r="110" spans="2:114" s="80" customFormat="1" ht="30" hidden="1" customHeight="1" x14ac:dyDescent="0.25">
      <c r="B110" s="98" t="s">
        <v>135</v>
      </c>
      <c r="C110" s="99"/>
      <c r="D110" s="100"/>
      <c r="E110" s="100"/>
      <c r="F110" s="100"/>
      <c r="G110" s="70">
        <v>0</v>
      </c>
      <c r="H110" s="101">
        <v>0</v>
      </c>
      <c r="I110" s="71">
        <f t="shared" si="3"/>
        <v>0</v>
      </c>
      <c r="J110" s="102">
        <v>0</v>
      </c>
      <c r="L110" s="59">
        <f t="shared" si="2"/>
        <v>0</v>
      </c>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c r="BJ110" s="38"/>
      <c r="BK110" s="38"/>
      <c r="BL110" s="38"/>
      <c r="BM110" s="38"/>
      <c r="BN110" s="38"/>
      <c r="BO110" s="38"/>
      <c r="BP110" s="38"/>
      <c r="BQ110" s="38"/>
      <c r="BR110" s="38"/>
      <c r="BS110" s="38"/>
      <c r="BT110" s="38"/>
      <c r="BU110" s="38"/>
      <c r="BV110" s="38"/>
      <c r="BW110" s="38"/>
      <c r="BX110" s="38"/>
      <c r="BY110" s="38"/>
      <c r="BZ110" s="38"/>
      <c r="CA110" s="38"/>
      <c r="CB110" s="38"/>
      <c r="CC110" s="38"/>
      <c r="CD110" s="38"/>
      <c r="CE110" s="38"/>
      <c r="CF110" s="38"/>
      <c r="CG110" s="38"/>
      <c r="CH110" s="38"/>
      <c r="CI110" s="38"/>
      <c r="CJ110" s="38"/>
      <c r="CK110" s="38"/>
      <c r="CL110" s="38"/>
      <c r="CM110" s="38"/>
      <c r="CN110" s="38"/>
      <c r="CO110" s="38"/>
      <c r="CP110" s="38"/>
      <c r="CQ110" s="38"/>
      <c r="CR110" s="38"/>
      <c r="CS110" s="38"/>
      <c r="CT110" s="38"/>
      <c r="CU110" s="38"/>
      <c r="CV110" s="38"/>
      <c r="CW110" s="38"/>
      <c r="CX110" s="38"/>
      <c r="CY110" s="38"/>
      <c r="CZ110" s="38"/>
      <c r="DA110" s="38"/>
      <c r="DB110" s="38"/>
      <c r="DC110" s="38"/>
      <c r="DD110" s="38"/>
      <c r="DE110" s="38"/>
      <c r="DF110" s="38"/>
      <c r="DG110" s="38"/>
      <c r="DH110" s="38"/>
      <c r="DI110" s="38"/>
      <c r="DJ110" s="38"/>
    </row>
    <row r="111" spans="2:114" s="80" customFormat="1" ht="30" hidden="1" customHeight="1" x14ac:dyDescent="0.25">
      <c r="B111" s="98" t="s">
        <v>136</v>
      </c>
      <c r="C111" s="99"/>
      <c r="D111" s="100"/>
      <c r="E111" s="100"/>
      <c r="F111" s="100"/>
      <c r="G111" s="70">
        <v>0</v>
      </c>
      <c r="H111" s="101">
        <v>0</v>
      </c>
      <c r="I111" s="71">
        <f t="shared" si="3"/>
        <v>0</v>
      </c>
      <c r="J111" s="102">
        <v>0</v>
      </c>
      <c r="L111" s="59">
        <f t="shared" ref="L111:L172" si="4">IF(J111=0,I111,J111)</f>
        <v>0</v>
      </c>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38"/>
      <c r="BJ111" s="38"/>
      <c r="BK111" s="38"/>
      <c r="BL111" s="38"/>
      <c r="BM111" s="38"/>
      <c r="BN111" s="38"/>
      <c r="BO111" s="38"/>
      <c r="BP111" s="38"/>
      <c r="BQ111" s="38"/>
      <c r="BR111" s="38"/>
      <c r="BS111" s="38"/>
      <c r="BT111" s="38"/>
      <c r="BU111" s="38"/>
      <c r="BV111" s="38"/>
      <c r="BW111" s="38"/>
      <c r="BX111" s="38"/>
      <c r="BY111" s="38"/>
      <c r="BZ111" s="38"/>
      <c r="CA111" s="38"/>
      <c r="CB111" s="38"/>
      <c r="CC111" s="38"/>
      <c r="CD111" s="38"/>
      <c r="CE111" s="38"/>
      <c r="CF111" s="38"/>
      <c r="CG111" s="38"/>
      <c r="CH111" s="38"/>
      <c r="CI111" s="38"/>
      <c r="CJ111" s="38"/>
      <c r="CK111" s="38"/>
      <c r="CL111" s="38"/>
      <c r="CM111" s="38"/>
      <c r="CN111" s="38"/>
      <c r="CO111" s="38"/>
      <c r="CP111" s="38"/>
      <c r="CQ111" s="38"/>
      <c r="CR111" s="38"/>
      <c r="CS111" s="38"/>
      <c r="CT111" s="38"/>
      <c r="CU111" s="38"/>
      <c r="CV111" s="38"/>
      <c r="CW111" s="38"/>
      <c r="CX111" s="38"/>
      <c r="CY111" s="38"/>
      <c r="CZ111" s="38"/>
      <c r="DA111" s="38"/>
      <c r="DB111" s="38"/>
      <c r="DC111" s="38"/>
      <c r="DD111" s="38"/>
      <c r="DE111" s="38"/>
      <c r="DF111" s="38"/>
      <c r="DG111" s="38"/>
      <c r="DH111" s="38"/>
      <c r="DI111" s="38"/>
      <c r="DJ111" s="38"/>
    </row>
    <row r="112" spans="2:114" s="80" customFormat="1" ht="30" hidden="1" customHeight="1" x14ac:dyDescent="0.25">
      <c r="B112" s="98" t="s">
        <v>137</v>
      </c>
      <c r="C112" s="99"/>
      <c r="D112" s="100"/>
      <c r="E112" s="100"/>
      <c r="F112" s="100"/>
      <c r="G112" s="70">
        <v>0</v>
      </c>
      <c r="H112" s="101">
        <v>0</v>
      </c>
      <c r="I112" s="71">
        <f t="shared" si="3"/>
        <v>0</v>
      </c>
      <c r="J112" s="102">
        <v>0</v>
      </c>
      <c r="L112" s="59">
        <f t="shared" si="4"/>
        <v>0</v>
      </c>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38"/>
      <c r="BJ112" s="38"/>
      <c r="BK112" s="38"/>
      <c r="BL112" s="38"/>
      <c r="BM112" s="38"/>
      <c r="BN112" s="38"/>
      <c r="BO112" s="38"/>
      <c r="BP112" s="38"/>
      <c r="BQ112" s="38"/>
      <c r="BR112" s="38"/>
      <c r="BS112" s="38"/>
      <c r="BT112" s="38"/>
      <c r="BU112" s="38"/>
      <c r="BV112" s="38"/>
      <c r="BW112" s="38"/>
      <c r="BX112" s="38"/>
      <c r="BY112" s="38"/>
      <c r="BZ112" s="38"/>
      <c r="CA112" s="38"/>
      <c r="CB112" s="38"/>
      <c r="CC112" s="38"/>
      <c r="CD112" s="38"/>
      <c r="CE112" s="38"/>
      <c r="CF112" s="38"/>
      <c r="CG112" s="38"/>
      <c r="CH112" s="38"/>
      <c r="CI112" s="38"/>
      <c r="CJ112" s="38"/>
      <c r="CK112" s="38"/>
      <c r="CL112" s="38"/>
      <c r="CM112" s="38"/>
      <c r="CN112" s="38"/>
      <c r="CO112" s="38"/>
      <c r="CP112" s="38"/>
      <c r="CQ112" s="38"/>
      <c r="CR112" s="38"/>
      <c r="CS112" s="38"/>
      <c r="CT112" s="38"/>
      <c r="CU112" s="38"/>
      <c r="CV112" s="38"/>
      <c r="CW112" s="38"/>
      <c r="CX112" s="38"/>
      <c r="CY112" s="38"/>
      <c r="CZ112" s="38"/>
      <c r="DA112" s="38"/>
      <c r="DB112" s="38"/>
      <c r="DC112" s="38"/>
      <c r="DD112" s="38"/>
      <c r="DE112" s="38"/>
      <c r="DF112" s="38"/>
      <c r="DG112" s="38"/>
      <c r="DH112" s="38"/>
      <c r="DI112" s="38"/>
      <c r="DJ112" s="38"/>
    </row>
    <row r="113" spans="2:114" s="80" customFormat="1" ht="30" hidden="1" customHeight="1" x14ac:dyDescent="0.25">
      <c r="B113" s="98" t="s">
        <v>138</v>
      </c>
      <c r="C113" s="99"/>
      <c r="D113" s="100"/>
      <c r="E113" s="100"/>
      <c r="F113" s="100"/>
      <c r="G113" s="70">
        <v>0</v>
      </c>
      <c r="H113" s="101">
        <v>0</v>
      </c>
      <c r="I113" s="71">
        <f t="shared" si="3"/>
        <v>0</v>
      </c>
      <c r="J113" s="102">
        <v>0</v>
      </c>
      <c r="L113" s="59">
        <f t="shared" si="4"/>
        <v>0</v>
      </c>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c r="BJ113" s="38"/>
      <c r="BK113" s="38"/>
      <c r="BL113" s="38"/>
      <c r="BM113" s="38"/>
      <c r="BN113" s="38"/>
      <c r="BO113" s="38"/>
      <c r="BP113" s="38"/>
      <c r="BQ113" s="38"/>
      <c r="BR113" s="38"/>
      <c r="BS113" s="38"/>
      <c r="BT113" s="38"/>
      <c r="BU113" s="38"/>
      <c r="BV113" s="38"/>
      <c r="BW113" s="38"/>
      <c r="BX113" s="38"/>
      <c r="BY113" s="38"/>
      <c r="BZ113" s="38"/>
      <c r="CA113" s="38"/>
      <c r="CB113" s="38"/>
      <c r="CC113" s="38"/>
      <c r="CD113" s="38"/>
      <c r="CE113" s="38"/>
      <c r="CF113" s="38"/>
      <c r="CG113" s="38"/>
      <c r="CH113" s="38"/>
      <c r="CI113" s="38"/>
      <c r="CJ113" s="38"/>
      <c r="CK113" s="38"/>
      <c r="CL113" s="38"/>
      <c r="CM113" s="38"/>
      <c r="CN113" s="38"/>
      <c r="CO113" s="38"/>
      <c r="CP113" s="38"/>
      <c r="CQ113" s="38"/>
      <c r="CR113" s="38"/>
      <c r="CS113" s="38"/>
      <c r="CT113" s="38"/>
      <c r="CU113" s="38"/>
      <c r="CV113" s="38"/>
      <c r="CW113" s="38"/>
      <c r="CX113" s="38"/>
      <c r="CY113" s="38"/>
      <c r="CZ113" s="38"/>
      <c r="DA113" s="38"/>
      <c r="DB113" s="38"/>
      <c r="DC113" s="38"/>
      <c r="DD113" s="38"/>
      <c r="DE113" s="38"/>
      <c r="DF113" s="38"/>
      <c r="DG113" s="38"/>
      <c r="DH113" s="38"/>
      <c r="DI113" s="38"/>
      <c r="DJ113" s="38"/>
    </row>
    <row r="114" spans="2:114" s="80" customFormat="1" ht="30" hidden="1" customHeight="1" x14ac:dyDescent="0.25">
      <c r="B114" s="98" t="s">
        <v>139</v>
      </c>
      <c r="C114" s="99"/>
      <c r="D114" s="100"/>
      <c r="E114" s="100"/>
      <c r="F114" s="100"/>
      <c r="G114" s="70">
        <v>0</v>
      </c>
      <c r="H114" s="101">
        <v>0</v>
      </c>
      <c r="I114" s="71">
        <f t="shared" si="3"/>
        <v>0</v>
      </c>
      <c r="J114" s="102">
        <v>0</v>
      </c>
      <c r="L114" s="59">
        <f t="shared" si="4"/>
        <v>0</v>
      </c>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c r="BK114" s="38"/>
      <c r="BL114" s="38"/>
      <c r="BM114" s="38"/>
      <c r="BN114" s="38"/>
      <c r="BO114" s="38"/>
      <c r="BP114" s="38"/>
      <c r="BQ114" s="38"/>
      <c r="BR114" s="38"/>
      <c r="BS114" s="38"/>
      <c r="BT114" s="38"/>
      <c r="BU114" s="38"/>
      <c r="BV114" s="38"/>
      <c r="BW114" s="38"/>
      <c r="BX114" s="38"/>
      <c r="BY114" s="38"/>
      <c r="BZ114" s="38"/>
      <c r="CA114" s="38"/>
      <c r="CB114" s="38"/>
      <c r="CC114" s="38"/>
      <c r="CD114" s="38"/>
      <c r="CE114" s="38"/>
      <c r="CF114" s="38"/>
      <c r="CG114" s="38"/>
      <c r="CH114" s="38"/>
      <c r="CI114" s="38"/>
      <c r="CJ114" s="38"/>
      <c r="CK114" s="38"/>
      <c r="CL114" s="38"/>
      <c r="CM114" s="38"/>
      <c r="CN114" s="38"/>
      <c r="CO114" s="38"/>
      <c r="CP114" s="38"/>
      <c r="CQ114" s="38"/>
      <c r="CR114" s="38"/>
      <c r="CS114" s="38"/>
      <c r="CT114" s="38"/>
      <c r="CU114" s="38"/>
      <c r="CV114" s="38"/>
      <c r="CW114" s="38"/>
      <c r="CX114" s="38"/>
      <c r="CY114" s="38"/>
      <c r="CZ114" s="38"/>
      <c r="DA114" s="38"/>
      <c r="DB114" s="38"/>
      <c r="DC114" s="38"/>
      <c r="DD114" s="38"/>
      <c r="DE114" s="38"/>
      <c r="DF114" s="38"/>
      <c r="DG114" s="38"/>
      <c r="DH114" s="38"/>
      <c r="DI114" s="38"/>
      <c r="DJ114" s="38"/>
    </row>
    <row r="115" spans="2:114" s="80" customFormat="1" ht="30" hidden="1" customHeight="1" x14ac:dyDescent="0.25">
      <c r="B115" s="98" t="s">
        <v>140</v>
      </c>
      <c r="C115" s="99"/>
      <c r="D115" s="100"/>
      <c r="E115" s="100"/>
      <c r="F115" s="100"/>
      <c r="G115" s="70">
        <v>0</v>
      </c>
      <c r="H115" s="101">
        <v>0</v>
      </c>
      <c r="I115" s="71">
        <f t="shared" si="3"/>
        <v>0</v>
      </c>
      <c r="J115" s="102">
        <v>0</v>
      </c>
      <c r="L115" s="59">
        <f t="shared" si="4"/>
        <v>0</v>
      </c>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c r="BK115" s="38"/>
      <c r="BL115" s="38"/>
      <c r="BM115" s="38"/>
      <c r="BN115" s="38"/>
      <c r="BO115" s="38"/>
      <c r="BP115" s="38"/>
      <c r="BQ115" s="38"/>
      <c r="BR115" s="38"/>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38"/>
      <c r="CS115" s="38"/>
      <c r="CT115" s="38"/>
      <c r="CU115" s="38"/>
      <c r="CV115" s="38"/>
      <c r="CW115" s="38"/>
      <c r="CX115" s="38"/>
      <c r="CY115" s="38"/>
      <c r="CZ115" s="38"/>
      <c r="DA115" s="38"/>
      <c r="DB115" s="38"/>
      <c r="DC115" s="38"/>
      <c r="DD115" s="38"/>
      <c r="DE115" s="38"/>
      <c r="DF115" s="38"/>
      <c r="DG115" s="38"/>
      <c r="DH115" s="38"/>
      <c r="DI115" s="38"/>
      <c r="DJ115" s="38"/>
    </row>
    <row r="116" spans="2:114" s="80" customFormat="1" ht="30" hidden="1" customHeight="1" x14ac:dyDescent="0.25">
      <c r="B116" s="98" t="s">
        <v>141</v>
      </c>
      <c r="C116" s="99"/>
      <c r="D116" s="100"/>
      <c r="E116" s="100"/>
      <c r="F116" s="100"/>
      <c r="G116" s="70">
        <v>0</v>
      </c>
      <c r="H116" s="101">
        <v>0</v>
      </c>
      <c r="I116" s="71">
        <f t="shared" si="3"/>
        <v>0</v>
      </c>
      <c r="J116" s="102">
        <v>0</v>
      </c>
      <c r="L116" s="59">
        <f t="shared" si="4"/>
        <v>0</v>
      </c>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c r="BJ116" s="38"/>
      <c r="BK116" s="38"/>
      <c r="BL116" s="38"/>
      <c r="BM116" s="38"/>
      <c r="BN116" s="38"/>
      <c r="BO116" s="38"/>
      <c r="BP116" s="38"/>
      <c r="BQ116" s="38"/>
      <c r="BR116" s="38"/>
      <c r="BS116" s="38"/>
      <c r="BT116" s="38"/>
      <c r="BU116" s="38"/>
      <c r="BV116" s="38"/>
      <c r="BW116" s="38"/>
      <c r="BX116" s="38"/>
      <c r="BY116" s="38"/>
      <c r="BZ116" s="38"/>
      <c r="CA116" s="38"/>
      <c r="CB116" s="38"/>
      <c r="CC116" s="38"/>
      <c r="CD116" s="38"/>
      <c r="CE116" s="38"/>
      <c r="CF116" s="38"/>
      <c r="CG116" s="38"/>
      <c r="CH116" s="38"/>
      <c r="CI116" s="38"/>
      <c r="CJ116" s="38"/>
      <c r="CK116" s="38"/>
      <c r="CL116" s="38"/>
      <c r="CM116" s="38"/>
      <c r="CN116" s="38"/>
      <c r="CO116" s="38"/>
      <c r="CP116" s="38"/>
      <c r="CQ116" s="38"/>
      <c r="CR116" s="38"/>
      <c r="CS116" s="38"/>
      <c r="CT116" s="38"/>
      <c r="CU116" s="38"/>
      <c r="CV116" s="38"/>
      <c r="CW116" s="38"/>
      <c r="CX116" s="38"/>
      <c r="CY116" s="38"/>
      <c r="CZ116" s="38"/>
      <c r="DA116" s="38"/>
      <c r="DB116" s="38"/>
      <c r="DC116" s="38"/>
      <c r="DD116" s="38"/>
      <c r="DE116" s="38"/>
      <c r="DF116" s="38"/>
      <c r="DG116" s="38"/>
      <c r="DH116" s="38"/>
      <c r="DI116" s="38"/>
      <c r="DJ116" s="38"/>
    </row>
    <row r="117" spans="2:114" s="80" customFormat="1" ht="30" hidden="1" customHeight="1" x14ac:dyDescent="0.25">
      <c r="B117" s="98" t="s">
        <v>142</v>
      </c>
      <c r="C117" s="99"/>
      <c r="D117" s="100"/>
      <c r="E117" s="100"/>
      <c r="F117" s="100"/>
      <c r="G117" s="70">
        <v>0</v>
      </c>
      <c r="H117" s="101">
        <v>0</v>
      </c>
      <c r="I117" s="71">
        <f t="shared" si="3"/>
        <v>0</v>
      </c>
      <c r="J117" s="102">
        <v>0</v>
      </c>
      <c r="L117" s="59">
        <f t="shared" si="4"/>
        <v>0</v>
      </c>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38"/>
      <c r="BA117" s="38"/>
      <c r="BB117" s="38"/>
      <c r="BC117" s="38"/>
      <c r="BD117" s="38"/>
      <c r="BE117" s="38"/>
      <c r="BF117" s="38"/>
      <c r="BG117" s="38"/>
      <c r="BH117" s="38"/>
      <c r="BI117" s="38"/>
      <c r="BJ117" s="38"/>
      <c r="BK117" s="38"/>
      <c r="BL117" s="38"/>
      <c r="BM117" s="38"/>
      <c r="BN117" s="38"/>
      <c r="BO117" s="38"/>
      <c r="BP117" s="38"/>
      <c r="BQ117" s="38"/>
      <c r="BR117" s="38"/>
      <c r="BS117" s="38"/>
      <c r="BT117" s="38"/>
      <c r="BU117" s="38"/>
      <c r="BV117" s="38"/>
      <c r="BW117" s="38"/>
      <c r="BX117" s="38"/>
      <c r="BY117" s="38"/>
      <c r="BZ117" s="38"/>
      <c r="CA117" s="38"/>
      <c r="CB117" s="38"/>
      <c r="CC117" s="38"/>
      <c r="CD117" s="38"/>
      <c r="CE117" s="38"/>
      <c r="CF117" s="38"/>
      <c r="CG117" s="38"/>
      <c r="CH117" s="38"/>
      <c r="CI117" s="38"/>
      <c r="CJ117" s="38"/>
      <c r="CK117" s="38"/>
      <c r="CL117" s="38"/>
      <c r="CM117" s="38"/>
      <c r="CN117" s="38"/>
      <c r="CO117" s="38"/>
      <c r="CP117" s="38"/>
      <c r="CQ117" s="38"/>
      <c r="CR117" s="38"/>
      <c r="CS117" s="38"/>
      <c r="CT117" s="38"/>
      <c r="CU117" s="38"/>
      <c r="CV117" s="38"/>
      <c r="CW117" s="38"/>
      <c r="CX117" s="38"/>
      <c r="CY117" s="38"/>
      <c r="CZ117" s="38"/>
      <c r="DA117" s="38"/>
      <c r="DB117" s="38"/>
      <c r="DC117" s="38"/>
      <c r="DD117" s="38"/>
      <c r="DE117" s="38"/>
      <c r="DF117" s="38"/>
      <c r="DG117" s="38"/>
      <c r="DH117" s="38"/>
      <c r="DI117" s="38"/>
      <c r="DJ117" s="38"/>
    </row>
    <row r="118" spans="2:114" s="80" customFormat="1" ht="30" hidden="1" customHeight="1" x14ac:dyDescent="0.25">
      <c r="B118" s="98" t="s">
        <v>143</v>
      </c>
      <c r="C118" s="99"/>
      <c r="D118" s="100"/>
      <c r="E118" s="100"/>
      <c r="F118" s="100"/>
      <c r="G118" s="70">
        <v>0</v>
      </c>
      <c r="H118" s="101">
        <v>0</v>
      </c>
      <c r="I118" s="71">
        <f t="shared" si="3"/>
        <v>0</v>
      </c>
      <c r="J118" s="102">
        <v>0</v>
      </c>
      <c r="L118" s="59">
        <f t="shared" si="4"/>
        <v>0</v>
      </c>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c r="BJ118" s="38"/>
      <c r="BK118" s="38"/>
      <c r="BL118" s="38"/>
      <c r="BM118" s="38"/>
      <c r="BN118" s="38"/>
      <c r="BO118" s="38"/>
      <c r="BP118" s="38"/>
      <c r="BQ118" s="38"/>
      <c r="BR118" s="38"/>
      <c r="BS118" s="38"/>
      <c r="BT118" s="38"/>
      <c r="BU118" s="38"/>
      <c r="BV118" s="38"/>
      <c r="BW118" s="38"/>
      <c r="BX118" s="38"/>
      <c r="BY118" s="38"/>
      <c r="BZ118" s="38"/>
      <c r="CA118" s="38"/>
      <c r="CB118" s="38"/>
      <c r="CC118" s="38"/>
      <c r="CD118" s="38"/>
      <c r="CE118" s="38"/>
      <c r="CF118" s="38"/>
      <c r="CG118" s="38"/>
      <c r="CH118" s="38"/>
      <c r="CI118" s="38"/>
      <c r="CJ118" s="38"/>
      <c r="CK118" s="38"/>
      <c r="CL118" s="38"/>
      <c r="CM118" s="38"/>
      <c r="CN118" s="38"/>
      <c r="CO118" s="38"/>
      <c r="CP118" s="38"/>
      <c r="CQ118" s="38"/>
      <c r="CR118" s="38"/>
      <c r="CS118" s="38"/>
      <c r="CT118" s="38"/>
      <c r="CU118" s="38"/>
      <c r="CV118" s="38"/>
      <c r="CW118" s="38"/>
      <c r="CX118" s="38"/>
      <c r="CY118" s="38"/>
      <c r="CZ118" s="38"/>
      <c r="DA118" s="38"/>
      <c r="DB118" s="38"/>
      <c r="DC118" s="38"/>
      <c r="DD118" s="38"/>
      <c r="DE118" s="38"/>
      <c r="DF118" s="38"/>
      <c r="DG118" s="38"/>
      <c r="DH118" s="38"/>
      <c r="DI118" s="38"/>
      <c r="DJ118" s="38"/>
    </row>
    <row r="119" spans="2:114" s="80" customFormat="1" ht="30" hidden="1" customHeight="1" x14ac:dyDescent="0.25">
      <c r="B119" s="98" t="s">
        <v>144</v>
      </c>
      <c r="C119" s="99"/>
      <c r="D119" s="100"/>
      <c r="E119" s="100"/>
      <c r="F119" s="100"/>
      <c r="G119" s="70">
        <v>0</v>
      </c>
      <c r="H119" s="101">
        <v>0</v>
      </c>
      <c r="I119" s="71">
        <f t="shared" si="3"/>
        <v>0</v>
      </c>
      <c r="J119" s="102">
        <v>0</v>
      </c>
      <c r="L119" s="59">
        <f t="shared" si="4"/>
        <v>0</v>
      </c>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38"/>
      <c r="BA119" s="38"/>
      <c r="BB119" s="38"/>
      <c r="BC119" s="38"/>
      <c r="BD119" s="38"/>
      <c r="BE119" s="38"/>
      <c r="BF119" s="38"/>
      <c r="BG119" s="38"/>
      <c r="BH119" s="38"/>
      <c r="BI119" s="38"/>
      <c r="BJ119" s="38"/>
      <c r="BK119" s="38"/>
      <c r="BL119" s="38"/>
      <c r="BM119" s="38"/>
      <c r="BN119" s="38"/>
      <c r="BO119" s="38"/>
      <c r="BP119" s="38"/>
      <c r="BQ119" s="38"/>
      <c r="BR119" s="38"/>
      <c r="BS119" s="38"/>
      <c r="BT119" s="38"/>
      <c r="BU119" s="38"/>
      <c r="BV119" s="38"/>
      <c r="BW119" s="38"/>
      <c r="BX119" s="38"/>
      <c r="BY119" s="38"/>
      <c r="BZ119" s="38"/>
      <c r="CA119" s="38"/>
      <c r="CB119" s="38"/>
      <c r="CC119" s="38"/>
      <c r="CD119" s="38"/>
      <c r="CE119" s="38"/>
      <c r="CF119" s="38"/>
      <c r="CG119" s="38"/>
      <c r="CH119" s="38"/>
      <c r="CI119" s="38"/>
      <c r="CJ119" s="38"/>
      <c r="CK119" s="38"/>
      <c r="CL119" s="38"/>
      <c r="CM119" s="38"/>
      <c r="CN119" s="38"/>
      <c r="CO119" s="38"/>
      <c r="CP119" s="38"/>
      <c r="CQ119" s="38"/>
      <c r="CR119" s="38"/>
      <c r="CS119" s="38"/>
      <c r="CT119" s="38"/>
      <c r="CU119" s="38"/>
      <c r="CV119" s="38"/>
      <c r="CW119" s="38"/>
      <c r="CX119" s="38"/>
      <c r="CY119" s="38"/>
      <c r="CZ119" s="38"/>
      <c r="DA119" s="38"/>
      <c r="DB119" s="38"/>
      <c r="DC119" s="38"/>
      <c r="DD119" s="38"/>
      <c r="DE119" s="38"/>
      <c r="DF119" s="38"/>
      <c r="DG119" s="38"/>
      <c r="DH119" s="38"/>
      <c r="DI119" s="38"/>
      <c r="DJ119" s="38"/>
    </row>
    <row r="120" spans="2:114" s="80" customFormat="1" ht="30" hidden="1" customHeight="1" x14ac:dyDescent="0.25">
      <c r="B120" s="98" t="s">
        <v>145</v>
      </c>
      <c r="C120" s="99"/>
      <c r="D120" s="100"/>
      <c r="E120" s="100"/>
      <c r="F120" s="100"/>
      <c r="G120" s="70">
        <v>0</v>
      </c>
      <c r="H120" s="101">
        <v>0</v>
      </c>
      <c r="I120" s="71">
        <f t="shared" si="3"/>
        <v>0</v>
      </c>
      <c r="J120" s="102">
        <v>0</v>
      </c>
      <c r="L120" s="59">
        <f t="shared" si="4"/>
        <v>0</v>
      </c>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38"/>
      <c r="BX120" s="38"/>
      <c r="BY120" s="38"/>
      <c r="BZ120" s="38"/>
      <c r="CA120" s="38"/>
      <c r="CB120" s="38"/>
      <c r="CC120" s="38"/>
      <c r="CD120" s="38"/>
      <c r="CE120" s="38"/>
      <c r="CF120" s="38"/>
      <c r="CG120" s="38"/>
      <c r="CH120" s="38"/>
      <c r="CI120" s="38"/>
      <c r="CJ120" s="38"/>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row>
    <row r="121" spans="2:114" s="80" customFormat="1" ht="30" hidden="1" customHeight="1" x14ac:dyDescent="0.25">
      <c r="B121" s="98" t="s">
        <v>146</v>
      </c>
      <c r="C121" s="99"/>
      <c r="D121" s="100"/>
      <c r="E121" s="100"/>
      <c r="F121" s="100"/>
      <c r="G121" s="70">
        <v>0</v>
      </c>
      <c r="H121" s="101">
        <v>0</v>
      </c>
      <c r="I121" s="71">
        <f t="shared" si="3"/>
        <v>0</v>
      </c>
      <c r="J121" s="102">
        <v>0</v>
      </c>
      <c r="L121" s="59">
        <f t="shared" si="4"/>
        <v>0</v>
      </c>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c r="BJ121" s="38"/>
      <c r="BK121" s="38"/>
      <c r="BL121" s="38"/>
      <c r="BM121" s="38"/>
      <c r="BN121" s="38"/>
      <c r="BO121" s="38"/>
      <c r="BP121" s="38"/>
      <c r="BQ121" s="38"/>
      <c r="BR121" s="38"/>
      <c r="BS121" s="38"/>
      <c r="BT121" s="38"/>
      <c r="BU121" s="38"/>
      <c r="BV121" s="38"/>
      <c r="BW121" s="38"/>
      <c r="BX121" s="38"/>
      <c r="BY121" s="38"/>
      <c r="BZ121" s="38"/>
      <c r="CA121" s="38"/>
      <c r="CB121" s="38"/>
      <c r="CC121" s="38"/>
      <c r="CD121" s="38"/>
      <c r="CE121" s="38"/>
      <c r="CF121" s="38"/>
      <c r="CG121" s="38"/>
      <c r="CH121" s="38"/>
      <c r="CI121" s="38"/>
      <c r="CJ121" s="38"/>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row>
    <row r="122" spans="2:114" s="80" customFormat="1" ht="30" hidden="1" customHeight="1" x14ac:dyDescent="0.25">
      <c r="B122" s="98" t="s">
        <v>147</v>
      </c>
      <c r="C122" s="99"/>
      <c r="D122" s="100"/>
      <c r="E122" s="100"/>
      <c r="F122" s="100"/>
      <c r="G122" s="70">
        <v>0</v>
      </c>
      <c r="H122" s="101">
        <v>0</v>
      </c>
      <c r="I122" s="71">
        <f t="shared" si="3"/>
        <v>0</v>
      </c>
      <c r="J122" s="102">
        <v>0</v>
      </c>
      <c r="L122" s="59">
        <f t="shared" si="4"/>
        <v>0</v>
      </c>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c r="BJ122" s="38"/>
      <c r="BK122" s="38"/>
      <c r="BL122" s="38"/>
      <c r="BM122" s="38"/>
      <c r="BN122" s="38"/>
      <c r="BO122" s="38"/>
      <c r="BP122" s="38"/>
      <c r="BQ122" s="38"/>
      <c r="BR122" s="38"/>
      <c r="BS122" s="38"/>
      <c r="BT122" s="38"/>
      <c r="BU122" s="38"/>
      <c r="BV122" s="38"/>
      <c r="BW122" s="38"/>
      <c r="BX122" s="38"/>
      <c r="BY122" s="38"/>
      <c r="BZ122" s="38"/>
      <c r="CA122" s="38"/>
      <c r="CB122" s="38"/>
      <c r="CC122" s="38"/>
      <c r="CD122" s="38"/>
      <c r="CE122" s="38"/>
      <c r="CF122" s="38"/>
      <c r="CG122" s="38"/>
      <c r="CH122" s="38"/>
      <c r="CI122" s="38"/>
      <c r="CJ122" s="38"/>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row>
    <row r="123" spans="2:114" s="80" customFormat="1" ht="30" hidden="1" customHeight="1" x14ac:dyDescent="0.25">
      <c r="B123" s="98" t="s">
        <v>148</v>
      </c>
      <c r="C123" s="99"/>
      <c r="D123" s="100"/>
      <c r="E123" s="100"/>
      <c r="F123" s="100"/>
      <c r="G123" s="70">
        <v>0</v>
      </c>
      <c r="H123" s="101">
        <v>0</v>
      </c>
      <c r="I123" s="71">
        <f t="shared" si="3"/>
        <v>0</v>
      </c>
      <c r="J123" s="102">
        <v>0</v>
      </c>
      <c r="L123" s="59">
        <f t="shared" si="4"/>
        <v>0</v>
      </c>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38"/>
      <c r="BA123" s="38"/>
      <c r="BB123" s="38"/>
      <c r="BC123" s="38"/>
      <c r="BD123" s="38"/>
      <c r="BE123" s="38"/>
      <c r="BF123" s="38"/>
      <c r="BG123" s="38"/>
      <c r="BH123" s="38"/>
      <c r="BI123" s="38"/>
      <c r="BJ123" s="38"/>
      <c r="BK123" s="38"/>
      <c r="BL123" s="38"/>
      <c r="BM123" s="38"/>
      <c r="BN123" s="38"/>
      <c r="BO123" s="38"/>
      <c r="BP123" s="38"/>
      <c r="BQ123" s="38"/>
      <c r="BR123" s="38"/>
      <c r="BS123" s="38"/>
      <c r="BT123" s="38"/>
      <c r="BU123" s="38"/>
      <c r="BV123" s="38"/>
      <c r="BW123" s="38"/>
      <c r="BX123" s="38"/>
      <c r="BY123" s="38"/>
      <c r="BZ123" s="38"/>
      <c r="CA123" s="38"/>
      <c r="CB123" s="38"/>
      <c r="CC123" s="38"/>
      <c r="CD123" s="38"/>
      <c r="CE123" s="38"/>
      <c r="CF123" s="38"/>
      <c r="CG123" s="38"/>
      <c r="CH123" s="38"/>
      <c r="CI123" s="38"/>
      <c r="CJ123" s="38"/>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row>
    <row r="124" spans="2:114" s="80" customFormat="1" ht="30" hidden="1" customHeight="1" x14ac:dyDescent="0.25">
      <c r="B124" s="98" t="s">
        <v>149</v>
      </c>
      <c r="C124" s="99"/>
      <c r="D124" s="100"/>
      <c r="E124" s="100"/>
      <c r="F124" s="100"/>
      <c r="G124" s="70">
        <v>0</v>
      </c>
      <c r="H124" s="101">
        <v>0</v>
      </c>
      <c r="I124" s="71">
        <f t="shared" si="3"/>
        <v>0</v>
      </c>
      <c r="J124" s="102">
        <v>0</v>
      </c>
      <c r="L124" s="59">
        <f t="shared" si="4"/>
        <v>0</v>
      </c>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c r="BJ124" s="38"/>
      <c r="BK124" s="38"/>
      <c r="BL124" s="38"/>
      <c r="BM124" s="38"/>
      <c r="BN124" s="38"/>
      <c r="BO124" s="38"/>
      <c r="BP124" s="38"/>
      <c r="BQ124" s="38"/>
      <c r="BR124" s="38"/>
      <c r="BS124" s="38"/>
      <c r="BT124" s="38"/>
      <c r="BU124" s="38"/>
      <c r="BV124" s="38"/>
      <c r="BW124" s="38"/>
      <c r="BX124" s="38"/>
      <c r="BY124" s="38"/>
      <c r="BZ124" s="38"/>
      <c r="CA124" s="38"/>
      <c r="CB124" s="38"/>
      <c r="CC124" s="38"/>
      <c r="CD124" s="38"/>
      <c r="CE124" s="38"/>
      <c r="CF124" s="38"/>
      <c r="CG124" s="38"/>
      <c r="CH124" s="38"/>
      <c r="CI124" s="38"/>
      <c r="CJ124" s="38"/>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row>
    <row r="125" spans="2:114" s="80" customFormat="1" ht="30" hidden="1" customHeight="1" x14ac:dyDescent="0.25">
      <c r="B125" s="98" t="s">
        <v>150</v>
      </c>
      <c r="C125" s="99"/>
      <c r="D125" s="100"/>
      <c r="E125" s="100"/>
      <c r="F125" s="100"/>
      <c r="G125" s="70">
        <v>0</v>
      </c>
      <c r="H125" s="101">
        <v>0</v>
      </c>
      <c r="I125" s="71">
        <f t="shared" si="3"/>
        <v>0</v>
      </c>
      <c r="J125" s="102">
        <v>0</v>
      </c>
      <c r="L125" s="59">
        <f t="shared" si="4"/>
        <v>0</v>
      </c>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38"/>
      <c r="BA125" s="38"/>
      <c r="BB125" s="38"/>
      <c r="BC125" s="38"/>
      <c r="BD125" s="38"/>
      <c r="BE125" s="38"/>
      <c r="BF125" s="38"/>
      <c r="BG125" s="38"/>
      <c r="BH125" s="38"/>
      <c r="BI125" s="38"/>
      <c r="BJ125" s="38"/>
      <c r="BK125" s="38"/>
      <c r="BL125" s="38"/>
      <c r="BM125" s="38"/>
      <c r="BN125" s="38"/>
      <c r="BO125" s="38"/>
      <c r="BP125" s="38"/>
      <c r="BQ125" s="38"/>
      <c r="BR125" s="38"/>
      <c r="BS125" s="38"/>
      <c r="BT125" s="38"/>
      <c r="BU125" s="38"/>
      <c r="BV125" s="38"/>
      <c r="BW125" s="38"/>
      <c r="BX125" s="38"/>
      <c r="BY125" s="38"/>
      <c r="BZ125" s="38"/>
      <c r="CA125" s="38"/>
      <c r="CB125" s="38"/>
      <c r="CC125" s="38"/>
      <c r="CD125" s="38"/>
      <c r="CE125" s="38"/>
      <c r="CF125" s="38"/>
      <c r="CG125" s="38"/>
      <c r="CH125" s="38"/>
      <c r="CI125" s="38"/>
      <c r="CJ125" s="38"/>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row>
    <row r="126" spans="2:114" s="80" customFormat="1" ht="30" hidden="1" customHeight="1" x14ac:dyDescent="0.25">
      <c r="B126" s="98" t="s">
        <v>151</v>
      </c>
      <c r="C126" s="99"/>
      <c r="D126" s="100"/>
      <c r="E126" s="100"/>
      <c r="F126" s="100"/>
      <c r="G126" s="70">
        <v>0</v>
      </c>
      <c r="H126" s="101">
        <v>0</v>
      </c>
      <c r="I126" s="71">
        <f t="shared" si="3"/>
        <v>0</v>
      </c>
      <c r="J126" s="102">
        <v>0</v>
      </c>
      <c r="L126" s="59">
        <f t="shared" si="4"/>
        <v>0</v>
      </c>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c r="BW126" s="38"/>
      <c r="BX126" s="38"/>
      <c r="BY126" s="38"/>
      <c r="BZ126" s="38"/>
      <c r="CA126" s="38"/>
      <c r="CB126" s="38"/>
      <c r="CC126" s="38"/>
      <c r="CD126" s="38"/>
      <c r="CE126" s="38"/>
      <c r="CF126" s="38"/>
      <c r="CG126" s="38"/>
      <c r="CH126" s="38"/>
      <c r="CI126" s="38"/>
      <c r="CJ126" s="38"/>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row>
    <row r="127" spans="2:114" s="80" customFormat="1" ht="30" hidden="1" customHeight="1" x14ac:dyDescent="0.25">
      <c r="B127" s="98" t="s">
        <v>152</v>
      </c>
      <c r="C127" s="99"/>
      <c r="D127" s="100"/>
      <c r="E127" s="100"/>
      <c r="F127" s="100"/>
      <c r="G127" s="70">
        <v>0</v>
      </c>
      <c r="H127" s="101">
        <v>0</v>
      </c>
      <c r="I127" s="71">
        <f t="shared" si="3"/>
        <v>0</v>
      </c>
      <c r="J127" s="102">
        <v>0</v>
      </c>
      <c r="L127" s="59">
        <f t="shared" si="4"/>
        <v>0</v>
      </c>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c r="BW127" s="38"/>
      <c r="BX127" s="38"/>
      <c r="BY127" s="38"/>
      <c r="BZ127" s="38"/>
      <c r="CA127" s="38"/>
      <c r="CB127" s="38"/>
      <c r="CC127" s="38"/>
      <c r="CD127" s="38"/>
      <c r="CE127" s="38"/>
      <c r="CF127" s="38"/>
      <c r="CG127" s="38"/>
      <c r="CH127" s="38"/>
      <c r="CI127" s="38"/>
      <c r="CJ127" s="38"/>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row>
    <row r="128" spans="2:114" s="80" customFormat="1" ht="30" hidden="1" customHeight="1" x14ac:dyDescent="0.25">
      <c r="B128" s="98" t="s">
        <v>153</v>
      </c>
      <c r="C128" s="99"/>
      <c r="D128" s="100"/>
      <c r="E128" s="100"/>
      <c r="F128" s="100"/>
      <c r="G128" s="70">
        <v>0</v>
      </c>
      <c r="H128" s="101">
        <v>0</v>
      </c>
      <c r="I128" s="71">
        <f t="shared" si="3"/>
        <v>0</v>
      </c>
      <c r="J128" s="102">
        <v>0</v>
      </c>
      <c r="L128" s="59">
        <f t="shared" si="4"/>
        <v>0</v>
      </c>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c r="BW128" s="38"/>
      <c r="BX128" s="38"/>
      <c r="BY128" s="38"/>
      <c r="BZ128" s="38"/>
      <c r="CA128" s="38"/>
      <c r="CB128" s="38"/>
      <c r="CC128" s="38"/>
      <c r="CD128" s="38"/>
      <c r="CE128" s="38"/>
      <c r="CF128" s="38"/>
      <c r="CG128" s="38"/>
      <c r="CH128" s="38"/>
      <c r="CI128" s="38"/>
      <c r="CJ128" s="38"/>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row>
    <row r="129" spans="2:114" s="80" customFormat="1" ht="30" hidden="1" customHeight="1" x14ac:dyDescent="0.25">
      <c r="B129" s="98" t="s">
        <v>154</v>
      </c>
      <c r="C129" s="99"/>
      <c r="D129" s="100"/>
      <c r="E129" s="100"/>
      <c r="F129" s="100"/>
      <c r="G129" s="70">
        <v>0</v>
      </c>
      <c r="H129" s="101">
        <v>0</v>
      </c>
      <c r="I129" s="71">
        <f t="shared" si="3"/>
        <v>0</v>
      </c>
      <c r="J129" s="102">
        <v>0</v>
      </c>
      <c r="L129" s="59">
        <f t="shared" si="4"/>
        <v>0</v>
      </c>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c r="BE129" s="38"/>
      <c r="BF129" s="38"/>
      <c r="BG129" s="38"/>
      <c r="BH129" s="38"/>
      <c r="BI129" s="38"/>
      <c r="BJ129" s="38"/>
      <c r="BK129" s="38"/>
      <c r="BL129" s="38"/>
      <c r="BM129" s="38"/>
      <c r="BN129" s="38"/>
      <c r="BO129" s="38"/>
      <c r="BP129" s="38"/>
      <c r="BQ129" s="38"/>
      <c r="BR129" s="38"/>
      <c r="BS129" s="38"/>
      <c r="BT129" s="38"/>
      <c r="BU129" s="38"/>
      <c r="BV129" s="38"/>
      <c r="BW129" s="38"/>
      <c r="BX129" s="38"/>
      <c r="BY129" s="38"/>
      <c r="BZ129" s="38"/>
      <c r="CA129" s="38"/>
      <c r="CB129" s="38"/>
      <c r="CC129" s="38"/>
      <c r="CD129" s="38"/>
      <c r="CE129" s="38"/>
      <c r="CF129" s="38"/>
      <c r="CG129" s="38"/>
      <c r="CH129" s="38"/>
      <c r="CI129" s="38"/>
      <c r="CJ129" s="38"/>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row>
    <row r="130" spans="2:114" s="80" customFormat="1" ht="30" hidden="1" customHeight="1" x14ac:dyDescent="0.25">
      <c r="B130" s="98" t="s">
        <v>155</v>
      </c>
      <c r="C130" s="99"/>
      <c r="D130" s="100"/>
      <c r="E130" s="100"/>
      <c r="F130" s="100"/>
      <c r="G130" s="70">
        <v>0</v>
      </c>
      <c r="H130" s="101">
        <v>0</v>
      </c>
      <c r="I130" s="71">
        <f t="shared" si="3"/>
        <v>0</v>
      </c>
      <c r="J130" s="102">
        <v>0</v>
      </c>
      <c r="L130" s="59">
        <f t="shared" si="4"/>
        <v>0</v>
      </c>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38"/>
      <c r="BA130" s="38"/>
      <c r="BB130" s="38"/>
      <c r="BC130" s="38"/>
      <c r="BD130" s="38"/>
      <c r="BE130" s="38"/>
      <c r="BF130" s="38"/>
      <c r="BG130" s="38"/>
      <c r="BH130" s="38"/>
      <c r="BI130" s="38"/>
      <c r="BJ130" s="38"/>
      <c r="BK130" s="38"/>
      <c r="BL130" s="38"/>
      <c r="BM130" s="38"/>
      <c r="BN130" s="38"/>
      <c r="BO130" s="38"/>
      <c r="BP130" s="38"/>
      <c r="BQ130" s="38"/>
      <c r="BR130" s="38"/>
      <c r="BS130" s="38"/>
      <c r="BT130" s="38"/>
      <c r="BU130" s="38"/>
      <c r="BV130" s="38"/>
      <c r="BW130" s="38"/>
      <c r="BX130" s="38"/>
      <c r="BY130" s="38"/>
      <c r="BZ130" s="38"/>
      <c r="CA130" s="38"/>
      <c r="CB130" s="38"/>
      <c r="CC130" s="38"/>
      <c r="CD130" s="38"/>
      <c r="CE130" s="38"/>
      <c r="CF130" s="38"/>
      <c r="CG130" s="38"/>
      <c r="CH130" s="38"/>
      <c r="CI130" s="38"/>
      <c r="CJ130" s="38"/>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row>
    <row r="131" spans="2:114" s="80" customFormat="1" ht="30" hidden="1" customHeight="1" x14ac:dyDescent="0.25">
      <c r="B131" s="98" t="s">
        <v>156</v>
      </c>
      <c r="C131" s="99"/>
      <c r="D131" s="100"/>
      <c r="E131" s="100"/>
      <c r="F131" s="100"/>
      <c r="G131" s="70">
        <v>0</v>
      </c>
      <c r="H131" s="101">
        <v>0</v>
      </c>
      <c r="I131" s="71">
        <f t="shared" si="3"/>
        <v>0</v>
      </c>
      <c r="J131" s="102">
        <v>0</v>
      </c>
      <c r="L131" s="59">
        <f t="shared" si="4"/>
        <v>0</v>
      </c>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38"/>
      <c r="BH131" s="38"/>
      <c r="BI131" s="38"/>
      <c r="BJ131" s="38"/>
      <c r="BK131" s="38"/>
      <c r="BL131" s="38"/>
      <c r="BM131" s="38"/>
      <c r="BN131" s="38"/>
      <c r="BO131" s="38"/>
      <c r="BP131" s="38"/>
      <c r="BQ131" s="38"/>
      <c r="BR131" s="38"/>
      <c r="BS131" s="38"/>
      <c r="BT131" s="38"/>
      <c r="BU131" s="38"/>
      <c r="BV131" s="38"/>
      <c r="BW131" s="38"/>
      <c r="BX131" s="38"/>
      <c r="BY131" s="38"/>
      <c r="BZ131" s="38"/>
      <c r="CA131" s="38"/>
      <c r="CB131" s="38"/>
      <c r="CC131" s="38"/>
      <c r="CD131" s="38"/>
      <c r="CE131" s="38"/>
      <c r="CF131" s="38"/>
      <c r="CG131" s="38"/>
      <c r="CH131" s="38"/>
      <c r="CI131" s="38"/>
      <c r="CJ131" s="38"/>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row>
    <row r="132" spans="2:114" s="80" customFormat="1" ht="30" hidden="1" customHeight="1" x14ac:dyDescent="0.25">
      <c r="B132" s="98" t="s">
        <v>157</v>
      </c>
      <c r="C132" s="99"/>
      <c r="D132" s="100"/>
      <c r="E132" s="100"/>
      <c r="F132" s="100"/>
      <c r="G132" s="70">
        <v>0</v>
      </c>
      <c r="H132" s="101">
        <v>0</v>
      </c>
      <c r="I132" s="71">
        <f t="shared" si="3"/>
        <v>0</v>
      </c>
      <c r="J132" s="102">
        <v>0</v>
      </c>
      <c r="L132" s="59">
        <f t="shared" si="4"/>
        <v>0</v>
      </c>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38"/>
      <c r="BA132" s="38"/>
      <c r="BB132" s="38"/>
      <c r="BC132" s="38"/>
      <c r="BD132" s="38"/>
      <c r="BE132" s="38"/>
      <c r="BF132" s="38"/>
      <c r="BG132" s="38"/>
      <c r="BH132" s="38"/>
      <c r="BI132" s="38"/>
      <c r="BJ132" s="38"/>
      <c r="BK132" s="38"/>
      <c r="BL132" s="38"/>
      <c r="BM132" s="38"/>
      <c r="BN132" s="38"/>
      <c r="BO132" s="38"/>
      <c r="BP132" s="38"/>
      <c r="BQ132" s="38"/>
      <c r="BR132" s="38"/>
      <c r="BS132" s="38"/>
      <c r="BT132" s="38"/>
      <c r="BU132" s="38"/>
      <c r="BV132" s="38"/>
      <c r="BW132" s="38"/>
      <c r="BX132" s="38"/>
      <c r="BY132" s="38"/>
      <c r="BZ132" s="38"/>
      <c r="CA132" s="38"/>
      <c r="CB132" s="38"/>
      <c r="CC132" s="38"/>
      <c r="CD132" s="38"/>
      <c r="CE132" s="38"/>
      <c r="CF132" s="38"/>
      <c r="CG132" s="38"/>
      <c r="CH132" s="38"/>
      <c r="CI132" s="38"/>
      <c r="CJ132" s="38"/>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row>
    <row r="133" spans="2:114" s="80" customFormat="1" ht="30" hidden="1" customHeight="1" x14ac:dyDescent="0.25">
      <c r="B133" s="98" t="s">
        <v>158</v>
      </c>
      <c r="C133" s="99"/>
      <c r="D133" s="100"/>
      <c r="E133" s="100"/>
      <c r="F133" s="100"/>
      <c r="G133" s="70">
        <v>0</v>
      </c>
      <c r="H133" s="101">
        <v>0</v>
      </c>
      <c r="I133" s="71">
        <f t="shared" si="3"/>
        <v>0</v>
      </c>
      <c r="J133" s="102">
        <v>0</v>
      </c>
      <c r="L133" s="59">
        <f t="shared" si="4"/>
        <v>0</v>
      </c>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38"/>
      <c r="BA133" s="38"/>
      <c r="BB133" s="38"/>
      <c r="BC133" s="38"/>
      <c r="BD133" s="38"/>
      <c r="BE133" s="38"/>
      <c r="BF133" s="38"/>
      <c r="BG133" s="38"/>
      <c r="BH133" s="38"/>
      <c r="BI133" s="38"/>
      <c r="BJ133" s="38"/>
      <c r="BK133" s="38"/>
      <c r="BL133" s="38"/>
      <c r="BM133" s="38"/>
      <c r="BN133" s="38"/>
      <c r="BO133" s="38"/>
      <c r="BP133" s="38"/>
      <c r="BQ133" s="38"/>
      <c r="BR133" s="38"/>
      <c r="BS133" s="38"/>
      <c r="BT133" s="38"/>
      <c r="BU133" s="38"/>
      <c r="BV133" s="38"/>
      <c r="BW133" s="38"/>
      <c r="BX133" s="38"/>
      <c r="BY133" s="38"/>
      <c r="BZ133" s="38"/>
      <c r="CA133" s="38"/>
      <c r="CB133" s="38"/>
      <c r="CC133" s="38"/>
      <c r="CD133" s="38"/>
      <c r="CE133" s="38"/>
      <c r="CF133" s="38"/>
      <c r="CG133" s="38"/>
      <c r="CH133" s="38"/>
      <c r="CI133" s="38"/>
      <c r="CJ133" s="38"/>
      <c r="CK133" s="38"/>
      <c r="CL133" s="38"/>
      <c r="CM133" s="38"/>
      <c r="CN133" s="38"/>
      <c r="CO133" s="38"/>
      <c r="CP133" s="38"/>
      <c r="CQ133" s="38"/>
      <c r="CR133" s="38"/>
      <c r="CS133" s="38"/>
      <c r="CT133" s="38"/>
      <c r="CU133" s="38"/>
      <c r="CV133" s="38"/>
      <c r="CW133" s="38"/>
      <c r="CX133" s="38"/>
      <c r="CY133" s="38"/>
      <c r="CZ133" s="38"/>
      <c r="DA133" s="38"/>
      <c r="DB133" s="38"/>
      <c r="DC133" s="38"/>
      <c r="DD133" s="38"/>
      <c r="DE133" s="38"/>
      <c r="DF133" s="38"/>
      <c r="DG133" s="38"/>
      <c r="DH133" s="38"/>
      <c r="DI133" s="38"/>
      <c r="DJ133" s="38"/>
    </row>
    <row r="134" spans="2:114" s="80" customFormat="1" ht="30" hidden="1" customHeight="1" x14ac:dyDescent="0.25">
      <c r="B134" s="98" t="s">
        <v>159</v>
      </c>
      <c r="C134" s="99"/>
      <c r="D134" s="100"/>
      <c r="E134" s="100"/>
      <c r="F134" s="100"/>
      <c r="G134" s="70">
        <v>0</v>
      </c>
      <c r="H134" s="101">
        <v>0</v>
      </c>
      <c r="I134" s="71">
        <f t="shared" si="3"/>
        <v>0</v>
      </c>
      <c r="J134" s="102">
        <v>0</v>
      </c>
      <c r="L134" s="59">
        <f t="shared" si="4"/>
        <v>0</v>
      </c>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c r="BD134" s="38"/>
      <c r="BE134" s="38"/>
      <c r="BF134" s="38"/>
      <c r="BG134" s="38"/>
      <c r="BH134" s="38"/>
      <c r="BI134" s="38"/>
      <c r="BJ134" s="38"/>
      <c r="BK134" s="38"/>
      <c r="BL134" s="38"/>
      <c r="BM134" s="38"/>
      <c r="BN134" s="38"/>
      <c r="BO134" s="38"/>
      <c r="BP134" s="38"/>
      <c r="BQ134" s="38"/>
      <c r="BR134" s="38"/>
      <c r="BS134" s="38"/>
      <c r="BT134" s="38"/>
      <c r="BU134" s="38"/>
      <c r="BV134" s="38"/>
      <c r="BW134" s="38"/>
      <c r="BX134" s="38"/>
      <c r="BY134" s="38"/>
      <c r="BZ134" s="38"/>
      <c r="CA134" s="38"/>
      <c r="CB134" s="38"/>
      <c r="CC134" s="38"/>
      <c r="CD134" s="38"/>
      <c r="CE134" s="38"/>
      <c r="CF134" s="38"/>
      <c r="CG134" s="38"/>
      <c r="CH134" s="38"/>
      <c r="CI134" s="38"/>
      <c r="CJ134" s="38"/>
      <c r="CK134" s="38"/>
      <c r="CL134" s="38"/>
      <c r="CM134" s="38"/>
      <c r="CN134" s="38"/>
      <c r="CO134" s="38"/>
      <c r="CP134" s="38"/>
      <c r="CQ134" s="38"/>
      <c r="CR134" s="38"/>
      <c r="CS134" s="38"/>
      <c r="CT134" s="38"/>
      <c r="CU134" s="38"/>
      <c r="CV134" s="38"/>
      <c r="CW134" s="38"/>
      <c r="CX134" s="38"/>
      <c r="CY134" s="38"/>
      <c r="CZ134" s="38"/>
      <c r="DA134" s="38"/>
      <c r="DB134" s="38"/>
      <c r="DC134" s="38"/>
      <c r="DD134" s="38"/>
      <c r="DE134" s="38"/>
      <c r="DF134" s="38"/>
      <c r="DG134" s="38"/>
      <c r="DH134" s="38"/>
      <c r="DI134" s="38"/>
      <c r="DJ134" s="38"/>
    </row>
    <row r="135" spans="2:114" s="80" customFormat="1" ht="30" hidden="1" customHeight="1" x14ac:dyDescent="0.25">
      <c r="B135" s="98" t="s">
        <v>160</v>
      </c>
      <c r="C135" s="99"/>
      <c r="D135" s="100"/>
      <c r="E135" s="100"/>
      <c r="F135" s="100"/>
      <c r="G135" s="70">
        <v>0</v>
      </c>
      <c r="H135" s="101">
        <v>0</v>
      </c>
      <c r="I135" s="71">
        <f t="shared" si="3"/>
        <v>0</v>
      </c>
      <c r="J135" s="102">
        <v>0</v>
      </c>
      <c r="L135" s="59">
        <f t="shared" si="4"/>
        <v>0</v>
      </c>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c r="BE135" s="38"/>
      <c r="BF135" s="38"/>
      <c r="BG135" s="38"/>
      <c r="BH135" s="38"/>
      <c r="BI135" s="38"/>
      <c r="BJ135" s="38"/>
      <c r="BK135" s="38"/>
      <c r="BL135" s="38"/>
      <c r="BM135" s="38"/>
      <c r="BN135" s="38"/>
      <c r="BO135" s="38"/>
      <c r="BP135" s="38"/>
      <c r="BQ135" s="38"/>
      <c r="BR135" s="38"/>
      <c r="BS135" s="38"/>
      <c r="BT135" s="38"/>
      <c r="BU135" s="38"/>
      <c r="BV135" s="38"/>
      <c r="BW135" s="38"/>
      <c r="BX135" s="38"/>
      <c r="BY135" s="38"/>
      <c r="BZ135" s="38"/>
      <c r="CA135" s="38"/>
      <c r="CB135" s="38"/>
      <c r="CC135" s="38"/>
      <c r="CD135" s="38"/>
      <c r="CE135" s="38"/>
      <c r="CF135" s="38"/>
      <c r="CG135" s="38"/>
      <c r="CH135" s="38"/>
      <c r="CI135" s="38"/>
      <c r="CJ135" s="38"/>
      <c r="CK135" s="38"/>
      <c r="CL135" s="38"/>
      <c r="CM135" s="38"/>
      <c r="CN135" s="38"/>
      <c r="CO135" s="38"/>
      <c r="CP135" s="38"/>
      <c r="CQ135" s="38"/>
      <c r="CR135" s="38"/>
      <c r="CS135" s="38"/>
      <c r="CT135" s="38"/>
      <c r="CU135" s="38"/>
      <c r="CV135" s="38"/>
      <c r="CW135" s="38"/>
      <c r="CX135" s="38"/>
      <c r="CY135" s="38"/>
      <c r="CZ135" s="38"/>
      <c r="DA135" s="38"/>
      <c r="DB135" s="38"/>
      <c r="DC135" s="38"/>
      <c r="DD135" s="38"/>
      <c r="DE135" s="38"/>
      <c r="DF135" s="38"/>
      <c r="DG135" s="38"/>
      <c r="DH135" s="38"/>
      <c r="DI135" s="38"/>
      <c r="DJ135" s="38"/>
    </row>
    <row r="136" spans="2:114" s="80" customFormat="1" ht="30" hidden="1" customHeight="1" x14ac:dyDescent="0.25">
      <c r="B136" s="98" t="s">
        <v>161</v>
      </c>
      <c r="C136" s="99"/>
      <c r="D136" s="100"/>
      <c r="E136" s="100"/>
      <c r="F136" s="100"/>
      <c r="G136" s="70">
        <v>0</v>
      </c>
      <c r="H136" s="101">
        <v>0</v>
      </c>
      <c r="I136" s="71">
        <f t="shared" si="3"/>
        <v>0</v>
      </c>
      <c r="J136" s="102">
        <v>0</v>
      </c>
      <c r="L136" s="59">
        <f t="shared" si="4"/>
        <v>0</v>
      </c>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38"/>
      <c r="BA136" s="38"/>
      <c r="BB136" s="38"/>
      <c r="BC136" s="38"/>
      <c r="BD136" s="38"/>
      <c r="BE136" s="38"/>
      <c r="BF136" s="38"/>
      <c r="BG136" s="38"/>
      <c r="BH136" s="38"/>
      <c r="BI136" s="38"/>
      <c r="BJ136" s="38"/>
      <c r="BK136" s="38"/>
      <c r="BL136" s="38"/>
      <c r="BM136" s="38"/>
      <c r="BN136" s="38"/>
      <c r="BO136" s="38"/>
      <c r="BP136" s="38"/>
      <c r="BQ136" s="38"/>
      <c r="BR136" s="38"/>
      <c r="BS136" s="38"/>
      <c r="BT136" s="38"/>
      <c r="BU136" s="38"/>
      <c r="BV136" s="38"/>
      <c r="BW136" s="38"/>
      <c r="BX136" s="38"/>
      <c r="BY136" s="38"/>
      <c r="BZ136" s="38"/>
      <c r="CA136" s="38"/>
      <c r="CB136" s="38"/>
      <c r="CC136" s="38"/>
      <c r="CD136" s="38"/>
      <c r="CE136" s="38"/>
      <c r="CF136" s="38"/>
      <c r="CG136" s="38"/>
      <c r="CH136" s="38"/>
      <c r="CI136" s="38"/>
      <c r="CJ136" s="38"/>
      <c r="CK136" s="38"/>
      <c r="CL136" s="38"/>
      <c r="CM136" s="38"/>
      <c r="CN136" s="38"/>
      <c r="CO136" s="38"/>
      <c r="CP136" s="38"/>
      <c r="CQ136" s="38"/>
      <c r="CR136" s="38"/>
      <c r="CS136" s="38"/>
      <c r="CT136" s="38"/>
      <c r="CU136" s="38"/>
      <c r="CV136" s="38"/>
      <c r="CW136" s="38"/>
      <c r="CX136" s="38"/>
      <c r="CY136" s="38"/>
      <c r="CZ136" s="38"/>
      <c r="DA136" s="38"/>
      <c r="DB136" s="38"/>
      <c r="DC136" s="38"/>
      <c r="DD136" s="38"/>
      <c r="DE136" s="38"/>
      <c r="DF136" s="38"/>
      <c r="DG136" s="38"/>
      <c r="DH136" s="38"/>
      <c r="DI136" s="38"/>
      <c r="DJ136" s="38"/>
    </row>
    <row r="137" spans="2:114" s="80" customFormat="1" ht="30" hidden="1" customHeight="1" x14ac:dyDescent="0.25">
      <c r="B137" s="98" t="s">
        <v>162</v>
      </c>
      <c r="C137" s="99"/>
      <c r="D137" s="100"/>
      <c r="E137" s="100"/>
      <c r="F137" s="100"/>
      <c r="G137" s="70">
        <v>0</v>
      </c>
      <c r="H137" s="101">
        <v>0</v>
      </c>
      <c r="I137" s="71">
        <f t="shared" si="3"/>
        <v>0</v>
      </c>
      <c r="J137" s="102">
        <v>0</v>
      </c>
      <c r="L137" s="59">
        <f t="shared" si="4"/>
        <v>0</v>
      </c>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38"/>
      <c r="BF137" s="38"/>
      <c r="BG137" s="38"/>
      <c r="BH137" s="38"/>
      <c r="BI137" s="38"/>
      <c r="BJ137" s="38"/>
      <c r="BK137" s="38"/>
      <c r="BL137" s="38"/>
      <c r="BM137" s="38"/>
      <c r="BN137" s="38"/>
      <c r="BO137" s="38"/>
      <c r="BP137" s="38"/>
      <c r="BQ137" s="38"/>
      <c r="BR137" s="38"/>
      <c r="BS137" s="38"/>
      <c r="BT137" s="38"/>
      <c r="BU137" s="38"/>
      <c r="BV137" s="38"/>
      <c r="BW137" s="38"/>
      <c r="BX137" s="38"/>
      <c r="BY137" s="38"/>
      <c r="BZ137" s="38"/>
      <c r="CA137" s="38"/>
      <c r="CB137" s="38"/>
      <c r="CC137" s="38"/>
      <c r="CD137" s="38"/>
      <c r="CE137" s="38"/>
      <c r="CF137" s="38"/>
      <c r="CG137" s="38"/>
      <c r="CH137" s="38"/>
      <c r="CI137" s="38"/>
      <c r="CJ137" s="38"/>
      <c r="CK137" s="38"/>
      <c r="CL137" s="38"/>
      <c r="CM137" s="38"/>
      <c r="CN137" s="38"/>
      <c r="CO137" s="38"/>
      <c r="CP137" s="38"/>
      <c r="CQ137" s="38"/>
      <c r="CR137" s="38"/>
      <c r="CS137" s="38"/>
      <c r="CT137" s="38"/>
      <c r="CU137" s="38"/>
      <c r="CV137" s="38"/>
      <c r="CW137" s="38"/>
      <c r="CX137" s="38"/>
      <c r="CY137" s="38"/>
      <c r="CZ137" s="38"/>
      <c r="DA137" s="38"/>
      <c r="DB137" s="38"/>
      <c r="DC137" s="38"/>
      <c r="DD137" s="38"/>
      <c r="DE137" s="38"/>
      <c r="DF137" s="38"/>
      <c r="DG137" s="38"/>
      <c r="DH137" s="38"/>
      <c r="DI137" s="38"/>
      <c r="DJ137" s="38"/>
    </row>
    <row r="138" spans="2:114" s="80" customFormat="1" ht="30" hidden="1" customHeight="1" x14ac:dyDescent="0.25">
      <c r="B138" s="98" t="s">
        <v>163</v>
      </c>
      <c r="C138" s="99"/>
      <c r="D138" s="100"/>
      <c r="E138" s="100"/>
      <c r="F138" s="100"/>
      <c r="G138" s="70">
        <v>0</v>
      </c>
      <c r="H138" s="101">
        <v>0</v>
      </c>
      <c r="I138" s="71">
        <f t="shared" ref="I138:I201" si="5">IF(OR(G138="Redacted",H138="Redacted"),"Redacted",IF(OR(T(G138)&lt;&gt;"",T(H138)&lt;&gt;""),"Varies",ROUND(G138*H138,0)))</f>
        <v>0</v>
      </c>
      <c r="J138" s="102">
        <v>0</v>
      </c>
      <c r="L138" s="59">
        <f t="shared" si="4"/>
        <v>0</v>
      </c>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8"/>
      <c r="AZ138" s="38"/>
      <c r="BA138" s="38"/>
      <c r="BB138" s="38"/>
      <c r="BC138" s="38"/>
      <c r="BD138" s="38"/>
      <c r="BE138" s="38"/>
      <c r="BF138" s="38"/>
      <c r="BG138" s="38"/>
      <c r="BH138" s="38"/>
      <c r="BI138" s="38"/>
      <c r="BJ138" s="38"/>
      <c r="BK138" s="38"/>
      <c r="BL138" s="38"/>
      <c r="BM138" s="38"/>
      <c r="BN138" s="38"/>
      <c r="BO138" s="38"/>
      <c r="BP138" s="38"/>
      <c r="BQ138" s="38"/>
      <c r="BR138" s="38"/>
      <c r="BS138" s="38"/>
      <c r="BT138" s="38"/>
      <c r="BU138" s="38"/>
      <c r="BV138" s="38"/>
      <c r="BW138" s="38"/>
      <c r="BX138" s="38"/>
      <c r="BY138" s="38"/>
      <c r="BZ138" s="38"/>
      <c r="CA138" s="38"/>
      <c r="CB138" s="38"/>
      <c r="CC138" s="38"/>
      <c r="CD138" s="38"/>
      <c r="CE138" s="38"/>
      <c r="CF138" s="38"/>
      <c r="CG138" s="38"/>
      <c r="CH138" s="38"/>
      <c r="CI138" s="38"/>
      <c r="CJ138" s="38"/>
      <c r="CK138" s="38"/>
      <c r="CL138" s="38"/>
      <c r="CM138" s="38"/>
      <c r="CN138" s="38"/>
      <c r="CO138" s="38"/>
      <c r="CP138" s="38"/>
      <c r="CQ138" s="38"/>
      <c r="CR138" s="38"/>
      <c r="CS138" s="38"/>
      <c r="CT138" s="38"/>
      <c r="CU138" s="38"/>
      <c r="CV138" s="38"/>
      <c r="CW138" s="38"/>
      <c r="CX138" s="38"/>
      <c r="CY138" s="38"/>
      <c r="CZ138" s="38"/>
      <c r="DA138" s="38"/>
      <c r="DB138" s="38"/>
      <c r="DC138" s="38"/>
      <c r="DD138" s="38"/>
      <c r="DE138" s="38"/>
      <c r="DF138" s="38"/>
      <c r="DG138" s="38"/>
      <c r="DH138" s="38"/>
      <c r="DI138" s="38"/>
      <c r="DJ138" s="38"/>
    </row>
    <row r="139" spans="2:114" s="80" customFormat="1" ht="30" hidden="1" customHeight="1" x14ac:dyDescent="0.25">
      <c r="B139" s="98" t="s">
        <v>164</v>
      </c>
      <c r="C139" s="99"/>
      <c r="D139" s="100"/>
      <c r="E139" s="100"/>
      <c r="F139" s="100"/>
      <c r="G139" s="70">
        <v>0</v>
      </c>
      <c r="H139" s="101">
        <v>0</v>
      </c>
      <c r="I139" s="71">
        <f t="shared" si="5"/>
        <v>0</v>
      </c>
      <c r="J139" s="102">
        <v>0</v>
      </c>
      <c r="L139" s="59">
        <f t="shared" si="4"/>
        <v>0</v>
      </c>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8"/>
      <c r="BF139" s="38"/>
      <c r="BG139" s="38"/>
      <c r="BH139" s="38"/>
      <c r="BI139" s="38"/>
      <c r="BJ139" s="38"/>
      <c r="BK139" s="38"/>
      <c r="BL139" s="38"/>
      <c r="BM139" s="38"/>
      <c r="BN139" s="38"/>
      <c r="BO139" s="38"/>
      <c r="BP139" s="38"/>
      <c r="BQ139" s="38"/>
      <c r="BR139" s="38"/>
      <c r="BS139" s="38"/>
      <c r="BT139" s="38"/>
      <c r="BU139" s="38"/>
      <c r="BV139" s="38"/>
      <c r="BW139" s="38"/>
      <c r="BX139" s="38"/>
      <c r="BY139" s="38"/>
      <c r="BZ139" s="38"/>
      <c r="CA139" s="38"/>
      <c r="CB139" s="38"/>
      <c r="CC139" s="38"/>
      <c r="CD139" s="38"/>
      <c r="CE139" s="38"/>
      <c r="CF139" s="38"/>
      <c r="CG139" s="38"/>
      <c r="CH139" s="38"/>
      <c r="CI139" s="38"/>
      <c r="CJ139" s="38"/>
      <c r="CK139" s="38"/>
      <c r="CL139" s="38"/>
      <c r="CM139" s="38"/>
      <c r="CN139" s="38"/>
      <c r="CO139" s="38"/>
      <c r="CP139" s="38"/>
      <c r="CQ139" s="38"/>
      <c r="CR139" s="38"/>
      <c r="CS139" s="38"/>
      <c r="CT139" s="38"/>
      <c r="CU139" s="38"/>
      <c r="CV139" s="38"/>
      <c r="CW139" s="38"/>
      <c r="CX139" s="38"/>
      <c r="CY139" s="38"/>
      <c r="CZ139" s="38"/>
      <c r="DA139" s="38"/>
      <c r="DB139" s="38"/>
      <c r="DC139" s="38"/>
      <c r="DD139" s="38"/>
      <c r="DE139" s="38"/>
      <c r="DF139" s="38"/>
      <c r="DG139" s="38"/>
      <c r="DH139" s="38"/>
      <c r="DI139" s="38"/>
      <c r="DJ139" s="38"/>
    </row>
    <row r="140" spans="2:114" s="80" customFormat="1" ht="30" hidden="1" customHeight="1" x14ac:dyDescent="0.25">
      <c r="B140" s="98" t="s">
        <v>165</v>
      </c>
      <c r="C140" s="99"/>
      <c r="D140" s="100"/>
      <c r="E140" s="100"/>
      <c r="F140" s="100"/>
      <c r="G140" s="70">
        <v>0</v>
      </c>
      <c r="H140" s="101">
        <v>0</v>
      </c>
      <c r="I140" s="71">
        <f t="shared" si="5"/>
        <v>0</v>
      </c>
      <c r="J140" s="102">
        <v>0</v>
      </c>
      <c r="L140" s="59">
        <f t="shared" si="4"/>
        <v>0</v>
      </c>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8"/>
      <c r="AZ140" s="38"/>
      <c r="BA140" s="38"/>
      <c r="BB140" s="38"/>
      <c r="BC140" s="38"/>
      <c r="BD140" s="38"/>
      <c r="BE140" s="38"/>
      <c r="BF140" s="38"/>
      <c r="BG140" s="38"/>
      <c r="BH140" s="38"/>
      <c r="BI140" s="38"/>
      <c r="BJ140" s="38"/>
      <c r="BK140" s="38"/>
      <c r="BL140" s="38"/>
      <c r="BM140" s="38"/>
      <c r="BN140" s="38"/>
      <c r="BO140" s="38"/>
      <c r="BP140" s="38"/>
      <c r="BQ140" s="38"/>
      <c r="BR140" s="38"/>
      <c r="BS140" s="38"/>
      <c r="BT140" s="38"/>
      <c r="BU140" s="38"/>
      <c r="BV140" s="38"/>
      <c r="BW140" s="38"/>
      <c r="BX140" s="38"/>
      <c r="BY140" s="38"/>
      <c r="BZ140" s="38"/>
      <c r="CA140" s="38"/>
      <c r="CB140" s="38"/>
      <c r="CC140" s="38"/>
      <c r="CD140" s="38"/>
      <c r="CE140" s="38"/>
      <c r="CF140" s="38"/>
      <c r="CG140" s="38"/>
      <c r="CH140" s="38"/>
      <c r="CI140" s="38"/>
      <c r="CJ140" s="38"/>
      <c r="CK140" s="38"/>
      <c r="CL140" s="38"/>
      <c r="CM140" s="38"/>
      <c r="CN140" s="38"/>
      <c r="CO140" s="38"/>
      <c r="CP140" s="38"/>
      <c r="CQ140" s="38"/>
      <c r="CR140" s="38"/>
      <c r="CS140" s="38"/>
      <c r="CT140" s="38"/>
      <c r="CU140" s="38"/>
      <c r="CV140" s="38"/>
      <c r="CW140" s="38"/>
      <c r="CX140" s="38"/>
      <c r="CY140" s="38"/>
      <c r="CZ140" s="38"/>
      <c r="DA140" s="38"/>
      <c r="DB140" s="38"/>
      <c r="DC140" s="38"/>
      <c r="DD140" s="38"/>
      <c r="DE140" s="38"/>
      <c r="DF140" s="38"/>
      <c r="DG140" s="38"/>
      <c r="DH140" s="38"/>
      <c r="DI140" s="38"/>
      <c r="DJ140" s="38"/>
    </row>
    <row r="141" spans="2:114" s="80" customFormat="1" ht="30" hidden="1" customHeight="1" x14ac:dyDescent="0.25">
      <c r="B141" s="98" t="s">
        <v>166</v>
      </c>
      <c r="C141" s="99"/>
      <c r="D141" s="100"/>
      <c r="E141" s="100"/>
      <c r="F141" s="100"/>
      <c r="G141" s="70">
        <v>0</v>
      </c>
      <c r="H141" s="101">
        <v>0</v>
      </c>
      <c r="I141" s="71">
        <f t="shared" si="5"/>
        <v>0</v>
      </c>
      <c r="J141" s="102">
        <v>0</v>
      </c>
      <c r="L141" s="59">
        <f t="shared" si="4"/>
        <v>0</v>
      </c>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38"/>
      <c r="BA141" s="38"/>
      <c r="BB141" s="38"/>
      <c r="BC141" s="38"/>
      <c r="BD141" s="38"/>
      <c r="BE141" s="38"/>
      <c r="BF141" s="38"/>
      <c r="BG141" s="38"/>
      <c r="BH141" s="38"/>
      <c r="BI141" s="38"/>
      <c r="BJ141" s="38"/>
      <c r="BK141" s="38"/>
      <c r="BL141" s="38"/>
      <c r="BM141" s="38"/>
      <c r="BN141" s="38"/>
      <c r="BO141" s="38"/>
      <c r="BP141" s="38"/>
      <c r="BQ141" s="38"/>
      <c r="BR141" s="38"/>
      <c r="BS141" s="38"/>
      <c r="BT141" s="38"/>
      <c r="BU141" s="38"/>
      <c r="BV141" s="38"/>
      <c r="BW141" s="38"/>
      <c r="BX141" s="38"/>
      <c r="BY141" s="38"/>
      <c r="BZ141" s="38"/>
      <c r="CA141" s="38"/>
      <c r="CB141" s="38"/>
      <c r="CC141" s="38"/>
      <c r="CD141" s="38"/>
      <c r="CE141" s="38"/>
      <c r="CF141" s="38"/>
      <c r="CG141" s="38"/>
      <c r="CH141" s="38"/>
      <c r="CI141" s="38"/>
      <c r="CJ141" s="38"/>
      <c r="CK141" s="38"/>
      <c r="CL141" s="38"/>
      <c r="CM141" s="38"/>
      <c r="CN141" s="38"/>
      <c r="CO141" s="38"/>
      <c r="CP141" s="38"/>
      <c r="CQ141" s="38"/>
      <c r="CR141" s="38"/>
      <c r="CS141" s="38"/>
      <c r="CT141" s="38"/>
      <c r="CU141" s="38"/>
      <c r="CV141" s="38"/>
      <c r="CW141" s="38"/>
      <c r="CX141" s="38"/>
      <c r="CY141" s="38"/>
      <c r="CZ141" s="38"/>
      <c r="DA141" s="38"/>
      <c r="DB141" s="38"/>
      <c r="DC141" s="38"/>
      <c r="DD141" s="38"/>
      <c r="DE141" s="38"/>
      <c r="DF141" s="38"/>
      <c r="DG141" s="38"/>
      <c r="DH141" s="38"/>
      <c r="DI141" s="38"/>
      <c r="DJ141" s="38"/>
    </row>
    <row r="142" spans="2:114" s="80" customFormat="1" ht="30" hidden="1" customHeight="1" x14ac:dyDescent="0.25">
      <c r="B142" s="98" t="s">
        <v>167</v>
      </c>
      <c r="C142" s="99"/>
      <c r="D142" s="100"/>
      <c r="E142" s="100"/>
      <c r="F142" s="100"/>
      <c r="G142" s="70">
        <v>0</v>
      </c>
      <c r="H142" s="101">
        <v>0</v>
      </c>
      <c r="I142" s="71">
        <f t="shared" si="5"/>
        <v>0</v>
      </c>
      <c r="J142" s="102">
        <v>0</v>
      </c>
      <c r="L142" s="59">
        <f t="shared" si="4"/>
        <v>0</v>
      </c>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38"/>
      <c r="BA142" s="38"/>
      <c r="BB142" s="38"/>
      <c r="BC142" s="38"/>
      <c r="BD142" s="38"/>
      <c r="BE142" s="38"/>
      <c r="BF142" s="38"/>
      <c r="BG142" s="38"/>
      <c r="BH142" s="38"/>
      <c r="BI142" s="38"/>
      <c r="BJ142" s="38"/>
      <c r="BK142" s="38"/>
      <c r="BL142" s="38"/>
      <c r="BM142" s="38"/>
      <c r="BN142" s="38"/>
      <c r="BO142" s="38"/>
      <c r="BP142" s="38"/>
      <c r="BQ142" s="38"/>
      <c r="BR142" s="38"/>
      <c r="BS142" s="38"/>
      <c r="BT142" s="38"/>
      <c r="BU142" s="38"/>
      <c r="BV142" s="38"/>
      <c r="BW142" s="38"/>
      <c r="BX142" s="38"/>
      <c r="BY142" s="38"/>
      <c r="BZ142" s="38"/>
      <c r="CA142" s="38"/>
      <c r="CB142" s="38"/>
      <c r="CC142" s="38"/>
      <c r="CD142" s="38"/>
      <c r="CE142" s="38"/>
      <c r="CF142" s="38"/>
      <c r="CG142" s="38"/>
      <c r="CH142" s="38"/>
      <c r="CI142" s="38"/>
      <c r="CJ142" s="38"/>
      <c r="CK142" s="38"/>
      <c r="CL142" s="38"/>
      <c r="CM142" s="38"/>
      <c r="CN142" s="38"/>
      <c r="CO142" s="38"/>
      <c r="CP142" s="38"/>
      <c r="CQ142" s="38"/>
      <c r="CR142" s="38"/>
      <c r="CS142" s="38"/>
      <c r="CT142" s="38"/>
      <c r="CU142" s="38"/>
      <c r="CV142" s="38"/>
      <c r="CW142" s="38"/>
      <c r="CX142" s="38"/>
      <c r="CY142" s="38"/>
      <c r="CZ142" s="38"/>
      <c r="DA142" s="38"/>
      <c r="DB142" s="38"/>
      <c r="DC142" s="38"/>
      <c r="DD142" s="38"/>
      <c r="DE142" s="38"/>
      <c r="DF142" s="38"/>
      <c r="DG142" s="38"/>
      <c r="DH142" s="38"/>
      <c r="DI142" s="38"/>
      <c r="DJ142" s="38"/>
    </row>
    <row r="143" spans="2:114" s="80" customFormat="1" ht="30" hidden="1" customHeight="1" x14ac:dyDescent="0.25">
      <c r="B143" s="98" t="s">
        <v>168</v>
      </c>
      <c r="C143" s="99"/>
      <c r="D143" s="100"/>
      <c r="E143" s="100"/>
      <c r="F143" s="100"/>
      <c r="G143" s="70">
        <v>0</v>
      </c>
      <c r="H143" s="101">
        <v>0</v>
      </c>
      <c r="I143" s="71">
        <f t="shared" si="5"/>
        <v>0</v>
      </c>
      <c r="J143" s="102">
        <v>0</v>
      </c>
      <c r="L143" s="59">
        <f t="shared" si="4"/>
        <v>0</v>
      </c>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38"/>
      <c r="BA143" s="38"/>
      <c r="BB143" s="38"/>
      <c r="BC143" s="38"/>
      <c r="BD143" s="38"/>
      <c r="BE143" s="38"/>
      <c r="BF143" s="38"/>
      <c r="BG143" s="38"/>
      <c r="BH143" s="38"/>
      <c r="BI143" s="38"/>
      <c r="BJ143" s="38"/>
      <c r="BK143" s="38"/>
      <c r="BL143" s="38"/>
      <c r="BM143" s="38"/>
      <c r="BN143" s="38"/>
      <c r="BO143" s="38"/>
      <c r="BP143" s="38"/>
      <c r="BQ143" s="38"/>
      <c r="BR143" s="38"/>
      <c r="BS143" s="38"/>
      <c r="BT143" s="38"/>
      <c r="BU143" s="38"/>
      <c r="BV143" s="38"/>
      <c r="BW143" s="38"/>
      <c r="BX143" s="38"/>
      <c r="BY143" s="38"/>
      <c r="BZ143" s="38"/>
      <c r="CA143" s="38"/>
      <c r="CB143" s="38"/>
      <c r="CC143" s="38"/>
      <c r="CD143" s="38"/>
      <c r="CE143" s="38"/>
      <c r="CF143" s="38"/>
      <c r="CG143" s="38"/>
      <c r="CH143" s="38"/>
      <c r="CI143" s="38"/>
      <c r="CJ143" s="38"/>
      <c r="CK143" s="38"/>
      <c r="CL143" s="38"/>
      <c r="CM143" s="38"/>
      <c r="CN143" s="38"/>
      <c r="CO143" s="38"/>
      <c r="CP143" s="38"/>
      <c r="CQ143" s="38"/>
      <c r="CR143" s="38"/>
      <c r="CS143" s="38"/>
      <c r="CT143" s="38"/>
      <c r="CU143" s="38"/>
      <c r="CV143" s="38"/>
      <c r="CW143" s="38"/>
      <c r="CX143" s="38"/>
      <c r="CY143" s="38"/>
      <c r="CZ143" s="38"/>
      <c r="DA143" s="38"/>
      <c r="DB143" s="38"/>
      <c r="DC143" s="38"/>
      <c r="DD143" s="38"/>
      <c r="DE143" s="38"/>
      <c r="DF143" s="38"/>
      <c r="DG143" s="38"/>
      <c r="DH143" s="38"/>
      <c r="DI143" s="38"/>
      <c r="DJ143" s="38"/>
    </row>
    <row r="144" spans="2:114" s="80" customFormat="1" ht="30" hidden="1" customHeight="1" x14ac:dyDescent="0.25">
      <c r="B144" s="98" t="s">
        <v>169</v>
      </c>
      <c r="C144" s="99"/>
      <c r="D144" s="100"/>
      <c r="E144" s="100"/>
      <c r="F144" s="100"/>
      <c r="G144" s="70">
        <v>0</v>
      </c>
      <c r="H144" s="101">
        <v>0</v>
      </c>
      <c r="I144" s="71">
        <f t="shared" si="5"/>
        <v>0</v>
      </c>
      <c r="J144" s="102">
        <v>0</v>
      </c>
      <c r="L144" s="59">
        <f t="shared" si="4"/>
        <v>0</v>
      </c>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38"/>
      <c r="BA144" s="38"/>
      <c r="BB144" s="38"/>
      <c r="BC144" s="38"/>
      <c r="BD144" s="38"/>
      <c r="BE144" s="38"/>
      <c r="BF144" s="38"/>
      <c r="BG144" s="38"/>
      <c r="BH144" s="38"/>
      <c r="BI144" s="38"/>
      <c r="BJ144" s="38"/>
      <c r="BK144" s="38"/>
      <c r="BL144" s="38"/>
      <c r="BM144" s="38"/>
      <c r="BN144" s="38"/>
      <c r="BO144" s="38"/>
      <c r="BP144" s="38"/>
      <c r="BQ144" s="38"/>
      <c r="BR144" s="38"/>
      <c r="BS144" s="38"/>
      <c r="BT144" s="38"/>
      <c r="BU144" s="38"/>
      <c r="BV144" s="38"/>
      <c r="BW144" s="38"/>
      <c r="BX144" s="38"/>
      <c r="BY144" s="38"/>
      <c r="BZ144" s="38"/>
      <c r="CA144" s="38"/>
      <c r="CB144" s="38"/>
      <c r="CC144" s="38"/>
      <c r="CD144" s="38"/>
      <c r="CE144" s="38"/>
      <c r="CF144" s="38"/>
      <c r="CG144" s="38"/>
      <c r="CH144" s="38"/>
      <c r="CI144" s="38"/>
      <c r="CJ144" s="38"/>
      <c r="CK144" s="38"/>
      <c r="CL144" s="38"/>
      <c r="CM144" s="38"/>
      <c r="CN144" s="38"/>
      <c r="CO144" s="38"/>
      <c r="CP144" s="38"/>
      <c r="CQ144" s="38"/>
      <c r="CR144" s="38"/>
      <c r="CS144" s="38"/>
      <c r="CT144" s="38"/>
      <c r="CU144" s="38"/>
      <c r="CV144" s="38"/>
      <c r="CW144" s="38"/>
      <c r="CX144" s="38"/>
      <c r="CY144" s="38"/>
      <c r="CZ144" s="38"/>
      <c r="DA144" s="38"/>
      <c r="DB144" s="38"/>
      <c r="DC144" s="38"/>
      <c r="DD144" s="38"/>
      <c r="DE144" s="38"/>
      <c r="DF144" s="38"/>
      <c r="DG144" s="38"/>
      <c r="DH144" s="38"/>
      <c r="DI144" s="38"/>
      <c r="DJ144" s="38"/>
    </row>
    <row r="145" spans="2:114" s="80" customFormat="1" ht="30" hidden="1" customHeight="1" x14ac:dyDescent="0.25">
      <c r="B145" s="98" t="s">
        <v>170</v>
      </c>
      <c r="C145" s="99"/>
      <c r="D145" s="100"/>
      <c r="E145" s="100"/>
      <c r="F145" s="100"/>
      <c r="G145" s="70">
        <v>0</v>
      </c>
      <c r="H145" s="101">
        <v>0</v>
      </c>
      <c r="I145" s="71">
        <f t="shared" si="5"/>
        <v>0</v>
      </c>
      <c r="J145" s="102">
        <v>0</v>
      </c>
      <c r="L145" s="59">
        <f t="shared" si="4"/>
        <v>0</v>
      </c>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8"/>
      <c r="AY145" s="38"/>
      <c r="AZ145" s="38"/>
      <c r="BA145" s="38"/>
      <c r="BB145" s="38"/>
      <c r="BC145" s="38"/>
      <c r="BD145" s="38"/>
      <c r="BE145" s="38"/>
      <c r="BF145" s="38"/>
      <c r="BG145" s="38"/>
      <c r="BH145" s="38"/>
      <c r="BI145" s="38"/>
      <c r="BJ145" s="38"/>
      <c r="BK145" s="38"/>
      <c r="BL145" s="38"/>
      <c r="BM145" s="38"/>
      <c r="BN145" s="38"/>
      <c r="BO145" s="38"/>
      <c r="BP145" s="38"/>
      <c r="BQ145" s="38"/>
      <c r="BR145" s="38"/>
      <c r="BS145" s="38"/>
      <c r="BT145" s="38"/>
      <c r="BU145" s="38"/>
      <c r="BV145" s="38"/>
      <c r="BW145" s="38"/>
      <c r="BX145" s="38"/>
      <c r="BY145" s="38"/>
      <c r="BZ145" s="38"/>
      <c r="CA145" s="38"/>
      <c r="CB145" s="38"/>
      <c r="CC145" s="38"/>
      <c r="CD145" s="38"/>
      <c r="CE145" s="38"/>
      <c r="CF145" s="38"/>
      <c r="CG145" s="38"/>
      <c r="CH145" s="38"/>
      <c r="CI145" s="38"/>
      <c r="CJ145" s="38"/>
      <c r="CK145" s="38"/>
      <c r="CL145" s="38"/>
      <c r="CM145" s="38"/>
      <c r="CN145" s="38"/>
      <c r="CO145" s="38"/>
      <c r="CP145" s="38"/>
      <c r="CQ145" s="38"/>
      <c r="CR145" s="38"/>
      <c r="CS145" s="38"/>
      <c r="CT145" s="38"/>
      <c r="CU145" s="38"/>
      <c r="CV145" s="38"/>
      <c r="CW145" s="38"/>
      <c r="CX145" s="38"/>
      <c r="CY145" s="38"/>
      <c r="CZ145" s="38"/>
      <c r="DA145" s="38"/>
      <c r="DB145" s="38"/>
      <c r="DC145" s="38"/>
      <c r="DD145" s="38"/>
      <c r="DE145" s="38"/>
      <c r="DF145" s="38"/>
      <c r="DG145" s="38"/>
      <c r="DH145" s="38"/>
      <c r="DI145" s="38"/>
      <c r="DJ145" s="38"/>
    </row>
    <row r="146" spans="2:114" s="80" customFormat="1" ht="30" hidden="1" customHeight="1" x14ac:dyDescent="0.25">
      <c r="B146" s="98" t="s">
        <v>171</v>
      </c>
      <c r="C146" s="99"/>
      <c r="D146" s="100"/>
      <c r="E146" s="100"/>
      <c r="F146" s="100"/>
      <c r="G146" s="70">
        <v>0</v>
      </c>
      <c r="H146" s="101">
        <v>0</v>
      </c>
      <c r="I146" s="71">
        <f t="shared" si="5"/>
        <v>0</v>
      </c>
      <c r="J146" s="102">
        <v>0</v>
      </c>
      <c r="L146" s="59">
        <f t="shared" si="4"/>
        <v>0</v>
      </c>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8"/>
      <c r="AZ146" s="38"/>
      <c r="BA146" s="38"/>
      <c r="BB146" s="38"/>
      <c r="BC146" s="38"/>
      <c r="BD146" s="38"/>
      <c r="BE146" s="38"/>
      <c r="BF146" s="38"/>
      <c r="BG146" s="38"/>
      <c r="BH146" s="38"/>
      <c r="BI146" s="38"/>
      <c r="BJ146" s="38"/>
      <c r="BK146" s="38"/>
      <c r="BL146" s="38"/>
      <c r="BM146" s="38"/>
      <c r="BN146" s="38"/>
      <c r="BO146" s="38"/>
      <c r="BP146" s="38"/>
      <c r="BQ146" s="38"/>
      <c r="BR146" s="38"/>
      <c r="BS146" s="38"/>
      <c r="BT146" s="38"/>
      <c r="BU146" s="38"/>
      <c r="BV146" s="38"/>
      <c r="BW146" s="38"/>
      <c r="BX146" s="38"/>
      <c r="BY146" s="38"/>
      <c r="BZ146" s="38"/>
      <c r="CA146" s="38"/>
      <c r="CB146" s="38"/>
      <c r="CC146" s="38"/>
      <c r="CD146" s="38"/>
      <c r="CE146" s="38"/>
      <c r="CF146" s="38"/>
      <c r="CG146" s="38"/>
      <c r="CH146" s="38"/>
      <c r="CI146" s="38"/>
      <c r="CJ146" s="38"/>
      <c r="CK146" s="38"/>
      <c r="CL146" s="38"/>
      <c r="CM146" s="38"/>
      <c r="CN146" s="38"/>
      <c r="CO146" s="38"/>
      <c r="CP146" s="38"/>
      <c r="CQ146" s="38"/>
      <c r="CR146" s="38"/>
      <c r="CS146" s="38"/>
      <c r="CT146" s="38"/>
      <c r="CU146" s="38"/>
      <c r="CV146" s="38"/>
      <c r="CW146" s="38"/>
      <c r="CX146" s="38"/>
      <c r="CY146" s="38"/>
      <c r="CZ146" s="38"/>
      <c r="DA146" s="38"/>
      <c r="DB146" s="38"/>
      <c r="DC146" s="38"/>
      <c r="DD146" s="38"/>
      <c r="DE146" s="38"/>
      <c r="DF146" s="38"/>
      <c r="DG146" s="38"/>
      <c r="DH146" s="38"/>
      <c r="DI146" s="38"/>
      <c r="DJ146" s="38"/>
    </row>
    <row r="147" spans="2:114" s="80" customFormat="1" ht="30" hidden="1" customHeight="1" x14ac:dyDescent="0.25">
      <c r="B147" s="98" t="s">
        <v>172</v>
      </c>
      <c r="C147" s="99"/>
      <c r="D147" s="100"/>
      <c r="E147" s="100"/>
      <c r="F147" s="100"/>
      <c r="G147" s="70">
        <v>0</v>
      </c>
      <c r="H147" s="101">
        <v>0</v>
      </c>
      <c r="I147" s="71">
        <f t="shared" si="5"/>
        <v>0</v>
      </c>
      <c r="J147" s="102">
        <v>0</v>
      </c>
      <c r="L147" s="59">
        <f t="shared" si="4"/>
        <v>0</v>
      </c>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8"/>
      <c r="CC147" s="38"/>
      <c r="CD147" s="38"/>
      <c r="CE147" s="38"/>
      <c r="CF147" s="38"/>
      <c r="CG147" s="38"/>
      <c r="CH147" s="38"/>
      <c r="CI147" s="38"/>
      <c r="CJ147" s="38"/>
      <c r="CK147" s="38"/>
      <c r="CL147" s="38"/>
      <c r="CM147" s="38"/>
      <c r="CN147" s="38"/>
      <c r="CO147" s="38"/>
      <c r="CP147" s="38"/>
      <c r="CQ147" s="38"/>
      <c r="CR147" s="38"/>
      <c r="CS147" s="38"/>
      <c r="CT147" s="38"/>
      <c r="CU147" s="38"/>
      <c r="CV147" s="38"/>
      <c r="CW147" s="38"/>
      <c r="CX147" s="38"/>
      <c r="CY147" s="38"/>
      <c r="CZ147" s="38"/>
      <c r="DA147" s="38"/>
      <c r="DB147" s="38"/>
      <c r="DC147" s="38"/>
      <c r="DD147" s="38"/>
      <c r="DE147" s="38"/>
      <c r="DF147" s="38"/>
      <c r="DG147" s="38"/>
      <c r="DH147" s="38"/>
      <c r="DI147" s="38"/>
      <c r="DJ147" s="38"/>
    </row>
    <row r="148" spans="2:114" s="80" customFormat="1" ht="30" hidden="1" customHeight="1" x14ac:dyDescent="0.25">
      <c r="B148" s="98" t="s">
        <v>173</v>
      </c>
      <c r="C148" s="99"/>
      <c r="D148" s="100"/>
      <c r="E148" s="100"/>
      <c r="F148" s="100"/>
      <c r="G148" s="70">
        <v>0</v>
      </c>
      <c r="H148" s="101">
        <v>0</v>
      </c>
      <c r="I148" s="71">
        <f t="shared" si="5"/>
        <v>0</v>
      </c>
      <c r="J148" s="102">
        <v>0</v>
      </c>
      <c r="L148" s="59">
        <f t="shared" si="4"/>
        <v>0</v>
      </c>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38"/>
      <c r="BA148" s="38"/>
      <c r="BB148" s="38"/>
      <c r="BC148" s="38"/>
      <c r="BD148" s="38"/>
      <c r="BE148" s="38"/>
      <c r="BF148" s="38"/>
      <c r="BG148" s="38"/>
      <c r="BH148" s="38"/>
      <c r="BI148" s="38"/>
      <c r="BJ148" s="38"/>
      <c r="BK148" s="38"/>
      <c r="BL148" s="38"/>
      <c r="BM148" s="38"/>
      <c r="BN148" s="38"/>
      <c r="BO148" s="38"/>
      <c r="BP148" s="38"/>
      <c r="BQ148" s="38"/>
      <c r="BR148" s="38"/>
      <c r="BS148" s="38"/>
      <c r="BT148" s="38"/>
      <c r="BU148" s="38"/>
      <c r="BV148" s="38"/>
      <c r="BW148" s="38"/>
      <c r="BX148" s="38"/>
      <c r="BY148" s="38"/>
      <c r="BZ148" s="38"/>
      <c r="CA148" s="38"/>
      <c r="CB148" s="38"/>
      <c r="CC148" s="38"/>
      <c r="CD148" s="38"/>
      <c r="CE148" s="38"/>
      <c r="CF148" s="38"/>
      <c r="CG148" s="38"/>
      <c r="CH148" s="38"/>
      <c r="CI148" s="38"/>
      <c r="CJ148" s="38"/>
      <c r="CK148" s="38"/>
      <c r="CL148" s="38"/>
      <c r="CM148" s="38"/>
      <c r="CN148" s="38"/>
      <c r="CO148" s="38"/>
      <c r="CP148" s="38"/>
      <c r="CQ148" s="38"/>
      <c r="CR148" s="38"/>
      <c r="CS148" s="38"/>
      <c r="CT148" s="38"/>
      <c r="CU148" s="38"/>
      <c r="CV148" s="38"/>
      <c r="CW148" s="38"/>
      <c r="CX148" s="38"/>
      <c r="CY148" s="38"/>
      <c r="CZ148" s="38"/>
      <c r="DA148" s="38"/>
      <c r="DB148" s="38"/>
      <c r="DC148" s="38"/>
      <c r="DD148" s="38"/>
      <c r="DE148" s="38"/>
      <c r="DF148" s="38"/>
      <c r="DG148" s="38"/>
      <c r="DH148" s="38"/>
      <c r="DI148" s="38"/>
      <c r="DJ148" s="38"/>
    </row>
    <row r="149" spans="2:114" s="80" customFormat="1" ht="30" hidden="1" customHeight="1" x14ac:dyDescent="0.25">
      <c r="B149" s="98" t="s">
        <v>174</v>
      </c>
      <c r="C149" s="99"/>
      <c r="D149" s="100"/>
      <c r="E149" s="100"/>
      <c r="F149" s="100"/>
      <c r="G149" s="70">
        <v>0</v>
      </c>
      <c r="H149" s="101">
        <v>0</v>
      </c>
      <c r="I149" s="71">
        <f t="shared" si="5"/>
        <v>0</v>
      </c>
      <c r="J149" s="102">
        <v>0</v>
      </c>
      <c r="L149" s="59">
        <f t="shared" si="4"/>
        <v>0</v>
      </c>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38"/>
      <c r="BA149" s="38"/>
      <c r="BB149" s="38"/>
      <c r="BC149" s="38"/>
      <c r="BD149" s="38"/>
      <c r="BE149" s="38"/>
      <c r="BF149" s="38"/>
      <c r="BG149" s="38"/>
      <c r="BH149" s="38"/>
      <c r="BI149" s="38"/>
      <c r="BJ149" s="38"/>
      <c r="BK149" s="38"/>
      <c r="BL149" s="38"/>
      <c r="BM149" s="38"/>
      <c r="BN149" s="38"/>
      <c r="BO149" s="38"/>
      <c r="BP149" s="38"/>
      <c r="BQ149" s="38"/>
      <c r="BR149" s="38"/>
      <c r="BS149" s="38"/>
      <c r="BT149" s="38"/>
      <c r="BU149" s="38"/>
      <c r="BV149" s="38"/>
      <c r="BW149" s="38"/>
      <c r="BX149" s="38"/>
      <c r="BY149" s="38"/>
      <c r="BZ149" s="38"/>
      <c r="CA149" s="38"/>
      <c r="CB149" s="38"/>
      <c r="CC149" s="38"/>
      <c r="CD149" s="38"/>
      <c r="CE149" s="38"/>
      <c r="CF149" s="38"/>
      <c r="CG149" s="38"/>
      <c r="CH149" s="38"/>
      <c r="CI149" s="38"/>
      <c r="CJ149" s="38"/>
      <c r="CK149" s="38"/>
      <c r="CL149" s="38"/>
      <c r="CM149" s="38"/>
      <c r="CN149" s="38"/>
      <c r="CO149" s="38"/>
      <c r="CP149" s="38"/>
      <c r="CQ149" s="38"/>
      <c r="CR149" s="38"/>
      <c r="CS149" s="38"/>
      <c r="CT149" s="38"/>
      <c r="CU149" s="38"/>
      <c r="CV149" s="38"/>
      <c r="CW149" s="38"/>
      <c r="CX149" s="38"/>
      <c r="CY149" s="38"/>
      <c r="CZ149" s="38"/>
      <c r="DA149" s="38"/>
      <c r="DB149" s="38"/>
      <c r="DC149" s="38"/>
      <c r="DD149" s="38"/>
      <c r="DE149" s="38"/>
      <c r="DF149" s="38"/>
      <c r="DG149" s="38"/>
      <c r="DH149" s="38"/>
      <c r="DI149" s="38"/>
      <c r="DJ149" s="38"/>
    </row>
    <row r="150" spans="2:114" s="80" customFormat="1" ht="30" hidden="1" customHeight="1" x14ac:dyDescent="0.25">
      <c r="B150" s="98" t="s">
        <v>175</v>
      </c>
      <c r="C150" s="99"/>
      <c r="D150" s="100"/>
      <c r="E150" s="100"/>
      <c r="F150" s="100"/>
      <c r="G150" s="70">
        <v>0</v>
      </c>
      <c r="H150" s="101">
        <v>0</v>
      </c>
      <c r="I150" s="71">
        <f t="shared" si="5"/>
        <v>0</v>
      </c>
      <c r="J150" s="102">
        <v>0</v>
      </c>
      <c r="L150" s="59">
        <f t="shared" si="4"/>
        <v>0</v>
      </c>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38"/>
      <c r="BA150" s="38"/>
      <c r="BB150" s="38"/>
      <c r="BC150" s="38"/>
      <c r="BD150" s="38"/>
      <c r="BE150" s="38"/>
      <c r="BF150" s="38"/>
      <c r="BG150" s="38"/>
      <c r="BH150" s="38"/>
      <c r="BI150" s="38"/>
      <c r="BJ150" s="38"/>
      <c r="BK150" s="38"/>
      <c r="BL150" s="38"/>
      <c r="BM150" s="38"/>
      <c r="BN150" s="38"/>
      <c r="BO150" s="38"/>
      <c r="BP150" s="38"/>
      <c r="BQ150" s="38"/>
      <c r="BR150" s="38"/>
      <c r="BS150" s="38"/>
      <c r="BT150" s="38"/>
      <c r="BU150" s="38"/>
      <c r="BV150" s="38"/>
      <c r="BW150" s="38"/>
      <c r="BX150" s="38"/>
      <c r="BY150" s="38"/>
      <c r="BZ150" s="38"/>
      <c r="CA150" s="38"/>
      <c r="CB150" s="38"/>
      <c r="CC150" s="38"/>
      <c r="CD150" s="38"/>
      <c r="CE150" s="38"/>
      <c r="CF150" s="38"/>
      <c r="CG150" s="38"/>
      <c r="CH150" s="38"/>
      <c r="CI150" s="38"/>
      <c r="CJ150" s="38"/>
      <c r="CK150" s="38"/>
      <c r="CL150" s="38"/>
      <c r="CM150" s="38"/>
      <c r="CN150" s="38"/>
      <c r="CO150" s="38"/>
      <c r="CP150" s="38"/>
      <c r="CQ150" s="38"/>
      <c r="CR150" s="38"/>
      <c r="CS150" s="38"/>
      <c r="CT150" s="38"/>
      <c r="CU150" s="38"/>
      <c r="CV150" s="38"/>
      <c r="CW150" s="38"/>
      <c r="CX150" s="38"/>
      <c r="CY150" s="38"/>
      <c r="CZ150" s="38"/>
      <c r="DA150" s="38"/>
      <c r="DB150" s="38"/>
      <c r="DC150" s="38"/>
      <c r="DD150" s="38"/>
      <c r="DE150" s="38"/>
      <c r="DF150" s="38"/>
      <c r="DG150" s="38"/>
      <c r="DH150" s="38"/>
      <c r="DI150" s="38"/>
      <c r="DJ150" s="38"/>
    </row>
    <row r="151" spans="2:114" s="80" customFormat="1" ht="30" hidden="1" customHeight="1" x14ac:dyDescent="0.25">
      <c r="B151" s="98" t="s">
        <v>176</v>
      </c>
      <c r="C151" s="99"/>
      <c r="D151" s="100"/>
      <c r="E151" s="100"/>
      <c r="F151" s="100"/>
      <c r="G151" s="70">
        <v>0</v>
      </c>
      <c r="H151" s="101">
        <v>0</v>
      </c>
      <c r="I151" s="71">
        <f t="shared" si="5"/>
        <v>0</v>
      </c>
      <c r="J151" s="102">
        <v>0</v>
      </c>
      <c r="L151" s="59">
        <f t="shared" si="4"/>
        <v>0</v>
      </c>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38"/>
      <c r="BA151" s="38"/>
      <c r="BB151" s="38"/>
      <c r="BC151" s="38"/>
      <c r="BD151" s="38"/>
      <c r="BE151" s="38"/>
      <c r="BF151" s="38"/>
      <c r="BG151" s="38"/>
      <c r="BH151" s="38"/>
      <c r="BI151" s="38"/>
      <c r="BJ151" s="38"/>
      <c r="BK151" s="38"/>
      <c r="BL151" s="38"/>
      <c r="BM151" s="38"/>
      <c r="BN151" s="38"/>
      <c r="BO151" s="38"/>
      <c r="BP151" s="38"/>
      <c r="BQ151" s="38"/>
      <c r="BR151" s="38"/>
      <c r="BS151" s="38"/>
      <c r="BT151" s="38"/>
      <c r="BU151" s="38"/>
      <c r="BV151" s="38"/>
      <c r="BW151" s="38"/>
      <c r="BX151" s="38"/>
      <c r="BY151" s="38"/>
      <c r="BZ151" s="38"/>
      <c r="CA151" s="38"/>
      <c r="CB151" s="38"/>
      <c r="CC151" s="38"/>
      <c r="CD151" s="38"/>
      <c r="CE151" s="38"/>
      <c r="CF151" s="38"/>
      <c r="CG151" s="38"/>
      <c r="CH151" s="38"/>
      <c r="CI151" s="38"/>
      <c r="CJ151" s="38"/>
      <c r="CK151" s="38"/>
      <c r="CL151" s="38"/>
      <c r="CM151" s="38"/>
      <c r="CN151" s="38"/>
      <c r="CO151" s="38"/>
      <c r="CP151" s="38"/>
      <c r="CQ151" s="38"/>
      <c r="CR151" s="38"/>
      <c r="CS151" s="38"/>
      <c r="CT151" s="38"/>
      <c r="CU151" s="38"/>
      <c r="CV151" s="38"/>
      <c r="CW151" s="38"/>
      <c r="CX151" s="38"/>
      <c r="CY151" s="38"/>
      <c r="CZ151" s="38"/>
      <c r="DA151" s="38"/>
      <c r="DB151" s="38"/>
      <c r="DC151" s="38"/>
      <c r="DD151" s="38"/>
      <c r="DE151" s="38"/>
      <c r="DF151" s="38"/>
      <c r="DG151" s="38"/>
      <c r="DH151" s="38"/>
      <c r="DI151" s="38"/>
      <c r="DJ151" s="38"/>
    </row>
    <row r="152" spans="2:114" s="80" customFormat="1" ht="30" hidden="1" customHeight="1" x14ac:dyDescent="0.25">
      <c r="B152" s="98" t="s">
        <v>177</v>
      </c>
      <c r="C152" s="99"/>
      <c r="D152" s="100"/>
      <c r="E152" s="100"/>
      <c r="F152" s="100"/>
      <c r="G152" s="70">
        <v>0</v>
      </c>
      <c r="H152" s="101">
        <v>0</v>
      </c>
      <c r="I152" s="71">
        <f t="shared" si="5"/>
        <v>0</v>
      </c>
      <c r="J152" s="102">
        <v>0</v>
      </c>
      <c r="L152" s="59">
        <f t="shared" si="4"/>
        <v>0</v>
      </c>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38"/>
      <c r="BA152" s="38"/>
      <c r="BB152" s="38"/>
      <c r="BC152" s="38"/>
      <c r="BD152" s="38"/>
      <c r="BE152" s="38"/>
      <c r="BF152" s="38"/>
      <c r="BG152" s="38"/>
      <c r="BH152" s="38"/>
      <c r="BI152" s="38"/>
      <c r="BJ152" s="38"/>
      <c r="BK152" s="38"/>
      <c r="BL152" s="38"/>
      <c r="BM152" s="38"/>
      <c r="BN152" s="38"/>
      <c r="BO152" s="38"/>
      <c r="BP152" s="38"/>
      <c r="BQ152" s="38"/>
      <c r="BR152" s="38"/>
      <c r="BS152" s="38"/>
      <c r="BT152" s="38"/>
      <c r="BU152" s="38"/>
      <c r="BV152" s="38"/>
      <c r="BW152" s="38"/>
      <c r="BX152" s="38"/>
      <c r="BY152" s="38"/>
      <c r="BZ152" s="38"/>
      <c r="CA152" s="38"/>
      <c r="CB152" s="38"/>
      <c r="CC152" s="38"/>
      <c r="CD152" s="38"/>
      <c r="CE152" s="38"/>
      <c r="CF152" s="38"/>
      <c r="CG152" s="38"/>
      <c r="CH152" s="38"/>
      <c r="CI152" s="38"/>
      <c r="CJ152" s="38"/>
      <c r="CK152" s="38"/>
      <c r="CL152" s="38"/>
      <c r="CM152" s="38"/>
      <c r="CN152" s="38"/>
      <c r="CO152" s="38"/>
      <c r="CP152" s="38"/>
      <c r="CQ152" s="38"/>
      <c r="CR152" s="38"/>
      <c r="CS152" s="38"/>
      <c r="CT152" s="38"/>
      <c r="CU152" s="38"/>
      <c r="CV152" s="38"/>
      <c r="CW152" s="38"/>
      <c r="CX152" s="38"/>
      <c r="CY152" s="38"/>
      <c r="CZ152" s="38"/>
      <c r="DA152" s="38"/>
      <c r="DB152" s="38"/>
      <c r="DC152" s="38"/>
      <c r="DD152" s="38"/>
      <c r="DE152" s="38"/>
      <c r="DF152" s="38"/>
      <c r="DG152" s="38"/>
      <c r="DH152" s="38"/>
      <c r="DI152" s="38"/>
      <c r="DJ152" s="38"/>
    </row>
    <row r="153" spans="2:114" s="80" customFormat="1" ht="30" hidden="1" customHeight="1" x14ac:dyDescent="0.25">
      <c r="B153" s="98" t="s">
        <v>178</v>
      </c>
      <c r="C153" s="99"/>
      <c r="D153" s="100"/>
      <c r="E153" s="100"/>
      <c r="F153" s="100"/>
      <c r="G153" s="70">
        <v>0</v>
      </c>
      <c r="H153" s="101">
        <v>0</v>
      </c>
      <c r="I153" s="71">
        <f t="shared" si="5"/>
        <v>0</v>
      </c>
      <c r="J153" s="102">
        <v>0</v>
      </c>
      <c r="L153" s="59">
        <f t="shared" si="4"/>
        <v>0</v>
      </c>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38"/>
      <c r="BA153" s="38"/>
      <c r="BB153" s="38"/>
      <c r="BC153" s="38"/>
      <c r="BD153" s="38"/>
      <c r="BE153" s="38"/>
      <c r="BF153" s="38"/>
      <c r="BG153" s="38"/>
      <c r="BH153" s="38"/>
      <c r="BI153" s="38"/>
      <c r="BJ153" s="38"/>
      <c r="BK153" s="38"/>
      <c r="BL153" s="38"/>
      <c r="BM153" s="38"/>
      <c r="BN153" s="38"/>
      <c r="BO153" s="38"/>
      <c r="BP153" s="38"/>
      <c r="BQ153" s="38"/>
      <c r="BR153" s="38"/>
      <c r="BS153" s="38"/>
      <c r="BT153" s="38"/>
      <c r="BU153" s="38"/>
      <c r="BV153" s="38"/>
      <c r="BW153" s="38"/>
      <c r="BX153" s="38"/>
      <c r="BY153" s="38"/>
      <c r="BZ153" s="38"/>
      <c r="CA153" s="38"/>
      <c r="CB153" s="38"/>
      <c r="CC153" s="38"/>
      <c r="CD153" s="38"/>
      <c r="CE153" s="38"/>
      <c r="CF153" s="38"/>
      <c r="CG153" s="38"/>
      <c r="CH153" s="38"/>
      <c r="CI153" s="38"/>
      <c r="CJ153" s="38"/>
      <c r="CK153" s="38"/>
      <c r="CL153" s="38"/>
      <c r="CM153" s="38"/>
      <c r="CN153" s="38"/>
      <c r="CO153" s="38"/>
      <c r="CP153" s="38"/>
      <c r="CQ153" s="38"/>
      <c r="CR153" s="38"/>
      <c r="CS153" s="38"/>
      <c r="CT153" s="38"/>
      <c r="CU153" s="38"/>
      <c r="CV153" s="38"/>
      <c r="CW153" s="38"/>
      <c r="CX153" s="38"/>
      <c r="CY153" s="38"/>
      <c r="CZ153" s="38"/>
      <c r="DA153" s="38"/>
      <c r="DB153" s="38"/>
      <c r="DC153" s="38"/>
      <c r="DD153" s="38"/>
      <c r="DE153" s="38"/>
      <c r="DF153" s="38"/>
      <c r="DG153" s="38"/>
      <c r="DH153" s="38"/>
      <c r="DI153" s="38"/>
      <c r="DJ153" s="38"/>
    </row>
    <row r="154" spans="2:114" s="80" customFormat="1" ht="30" hidden="1" customHeight="1" x14ac:dyDescent="0.25">
      <c r="B154" s="98" t="s">
        <v>179</v>
      </c>
      <c r="C154" s="99"/>
      <c r="D154" s="100"/>
      <c r="E154" s="100"/>
      <c r="F154" s="100"/>
      <c r="G154" s="70">
        <v>0</v>
      </c>
      <c r="H154" s="101">
        <v>0</v>
      </c>
      <c r="I154" s="71">
        <f t="shared" si="5"/>
        <v>0</v>
      </c>
      <c r="J154" s="102">
        <v>0</v>
      </c>
      <c r="L154" s="59">
        <f t="shared" si="4"/>
        <v>0</v>
      </c>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38"/>
      <c r="BA154" s="38"/>
      <c r="BB154" s="38"/>
      <c r="BC154" s="38"/>
      <c r="BD154" s="38"/>
      <c r="BE154" s="38"/>
      <c r="BF154" s="38"/>
      <c r="BG154" s="38"/>
      <c r="BH154" s="38"/>
      <c r="BI154" s="38"/>
      <c r="BJ154" s="38"/>
      <c r="BK154" s="38"/>
      <c r="BL154" s="38"/>
      <c r="BM154" s="38"/>
      <c r="BN154" s="38"/>
      <c r="BO154" s="38"/>
      <c r="BP154" s="38"/>
      <c r="BQ154" s="38"/>
      <c r="BR154" s="38"/>
      <c r="BS154" s="38"/>
      <c r="BT154" s="38"/>
      <c r="BU154" s="38"/>
      <c r="BV154" s="38"/>
      <c r="BW154" s="38"/>
      <c r="BX154" s="38"/>
      <c r="BY154" s="38"/>
      <c r="BZ154" s="38"/>
      <c r="CA154" s="38"/>
      <c r="CB154" s="38"/>
      <c r="CC154" s="38"/>
      <c r="CD154" s="38"/>
      <c r="CE154" s="38"/>
      <c r="CF154" s="38"/>
      <c r="CG154" s="38"/>
      <c r="CH154" s="38"/>
      <c r="CI154" s="38"/>
      <c r="CJ154" s="38"/>
      <c r="CK154" s="38"/>
      <c r="CL154" s="38"/>
      <c r="CM154" s="38"/>
      <c r="CN154" s="38"/>
      <c r="CO154" s="38"/>
      <c r="CP154" s="38"/>
      <c r="CQ154" s="38"/>
      <c r="CR154" s="38"/>
      <c r="CS154" s="38"/>
      <c r="CT154" s="38"/>
      <c r="CU154" s="38"/>
      <c r="CV154" s="38"/>
      <c r="CW154" s="38"/>
      <c r="CX154" s="38"/>
      <c r="CY154" s="38"/>
      <c r="CZ154" s="38"/>
      <c r="DA154" s="38"/>
      <c r="DB154" s="38"/>
      <c r="DC154" s="38"/>
      <c r="DD154" s="38"/>
      <c r="DE154" s="38"/>
      <c r="DF154" s="38"/>
      <c r="DG154" s="38"/>
      <c r="DH154" s="38"/>
      <c r="DI154" s="38"/>
      <c r="DJ154" s="38"/>
    </row>
    <row r="155" spans="2:114" s="80" customFormat="1" ht="30" hidden="1" customHeight="1" x14ac:dyDescent="0.25">
      <c r="B155" s="98" t="s">
        <v>180</v>
      </c>
      <c r="C155" s="99"/>
      <c r="D155" s="100"/>
      <c r="E155" s="100"/>
      <c r="F155" s="100"/>
      <c r="G155" s="70">
        <v>0</v>
      </c>
      <c r="H155" s="101">
        <v>0</v>
      </c>
      <c r="I155" s="71">
        <f t="shared" si="5"/>
        <v>0</v>
      </c>
      <c r="J155" s="102">
        <v>0</v>
      </c>
      <c r="L155" s="59">
        <f t="shared" si="4"/>
        <v>0</v>
      </c>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38"/>
      <c r="BA155" s="38"/>
      <c r="BB155" s="38"/>
      <c r="BC155" s="38"/>
      <c r="BD155" s="38"/>
      <c r="BE155" s="38"/>
      <c r="BF155" s="38"/>
      <c r="BG155" s="38"/>
      <c r="BH155" s="38"/>
      <c r="BI155" s="38"/>
      <c r="BJ155" s="38"/>
      <c r="BK155" s="38"/>
      <c r="BL155" s="38"/>
      <c r="BM155" s="38"/>
      <c r="BN155" s="38"/>
      <c r="BO155" s="38"/>
      <c r="BP155" s="38"/>
      <c r="BQ155" s="38"/>
      <c r="BR155" s="38"/>
      <c r="BS155" s="38"/>
      <c r="BT155" s="38"/>
      <c r="BU155" s="38"/>
      <c r="BV155" s="38"/>
      <c r="BW155" s="38"/>
      <c r="BX155" s="38"/>
      <c r="BY155" s="38"/>
      <c r="BZ155" s="38"/>
      <c r="CA155" s="38"/>
      <c r="CB155" s="38"/>
      <c r="CC155" s="38"/>
      <c r="CD155" s="38"/>
      <c r="CE155" s="38"/>
      <c r="CF155" s="38"/>
      <c r="CG155" s="38"/>
      <c r="CH155" s="38"/>
      <c r="CI155" s="38"/>
      <c r="CJ155" s="38"/>
      <c r="CK155" s="38"/>
      <c r="CL155" s="38"/>
      <c r="CM155" s="38"/>
      <c r="CN155" s="38"/>
      <c r="CO155" s="38"/>
      <c r="CP155" s="38"/>
      <c r="CQ155" s="38"/>
      <c r="CR155" s="38"/>
      <c r="CS155" s="38"/>
      <c r="CT155" s="38"/>
      <c r="CU155" s="38"/>
      <c r="CV155" s="38"/>
      <c r="CW155" s="38"/>
      <c r="CX155" s="38"/>
      <c r="CY155" s="38"/>
      <c r="CZ155" s="38"/>
      <c r="DA155" s="38"/>
      <c r="DB155" s="38"/>
      <c r="DC155" s="38"/>
      <c r="DD155" s="38"/>
      <c r="DE155" s="38"/>
      <c r="DF155" s="38"/>
      <c r="DG155" s="38"/>
      <c r="DH155" s="38"/>
      <c r="DI155" s="38"/>
      <c r="DJ155" s="38"/>
    </row>
    <row r="156" spans="2:114" s="80" customFormat="1" ht="30" hidden="1" customHeight="1" x14ac:dyDescent="0.25">
      <c r="B156" s="98" t="s">
        <v>181</v>
      </c>
      <c r="C156" s="99"/>
      <c r="D156" s="100"/>
      <c r="E156" s="100"/>
      <c r="F156" s="100"/>
      <c r="G156" s="70">
        <v>0</v>
      </c>
      <c r="H156" s="101">
        <v>0</v>
      </c>
      <c r="I156" s="71">
        <f t="shared" si="5"/>
        <v>0</v>
      </c>
      <c r="J156" s="102">
        <v>0</v>
      </c>
      <c r="L156" s="59">
        <f t="shared" si="4"/>
        <v>0</v>
      </c>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38"/>
      <c r="BA156" s="38"/>
      <c r="BB156" s="38"/>
      <c r="BC156" s="38"/>
      <c r="BD156" s="38"/>
      <c r="BE156" s="38"/>
      <c r="BF156" s="38"/>
      <c r="BG156" s="38"/>
      <c r="BH156" s="38"/>
      <c r="BI156" s="38"/>
      <c r="BJ156" s="38"/>
      <c r="BK156" s="38"/>
      <c r="BL156" s="38"/>
      <c r="BM156" s="38"/>
      <c r="BN156" s="38"/>
      <c r="BO156" s="38"/>
      <c r="BP156" s="38"/>
      <c r="BQ156" s="38"/>
      <c r="BR156" s="38"/>
      <c r="BS156" s="38"/>
      <c r="BT156" s="38"/>
      <c r="BU156" s="38"/>
      <c r="BV156" s="38"/>
      <c r="BW156" s="38"/>
      <c r="BX156" s="38"/>
      <c r="BY156" s="38"/>
      <c r="BZ156" s="38"/>
      <c r="CA156" s="38"/>
      <c r="CB156" s="38"/>
      <c r="CC156" s="38"/>
      <c r="CD156" s="38"/>
      <c r="CE156" s="38"/>
      <c r="CF156" s="38"/>
      <c r="CG156" s="38"/>
      <c r="CH156" s="38"/>
      <c r="CI156" s="38"/>
      <c r="CJ156" s="38"/>
      <c r="CK156" s="38"/>
      <c r="CL156" s="38"/>
      <c r="CM156" s="38"/>
      <c r="CN156" s="38"/>
      <c r="CO156" s="38"/>
      <c r="CP156" s="38"/>
      <c r="CQ156" s="38"/>
      <c r="CR156" s="38"/>
      <c r="CS156" s="38"/>
      <c r="CT156" s="38"/>
      <c r="CU156" s="38"/>
      <c r="CV156" s="38"/>
      <c r="CW156" s="38"/>
      <c r="CX156" s="38"/>
      <c r="CY156" s="38"/>
      <c r="CZ156" s="38"/>
      <c r="DA156" s="38"/>
      <c r="DB156" s="38"/>
      <c r="DC156" s="38"/>
      <c r="DD156" s="38"/>
      <c r="DE156" s="38"/>
      <c r="DF156" s="38"/>
      <c r="DG156" s="38"/>
      <c r="DH156" s="38"/>
      <c r="DI156" s="38"/>
      <c r="DJ156" s="38"/>
    </row>
    <row r="157" spans="2:114" s="80" customFormat="1" ht="30" hidden="1" customHeight="1" x14ac:dyDescent="0.25">
      <c r="B157" s="98" t="s">
        <v>182</v>
      </c>
      <c r="C157" s="99"/>
      <c r="D157" s="100"/>
      <c r="E157" s="100"/>
      <c r="F157" s="100"/>
      <c r="G157" s="70">
        <v>0</v>
      </c>
      <c r="H157" s="101">
        <v>0</v>
      </c>
      <c r="I157" s="71">
        <f t="shared" si="5"/>
        <v>0</v>
      </c>
      <c r="J157" s="102">
        <v>0</v>
      </c>
      <c r="L157" s="59">
        <f t="shared" si="4"/>
        <v>0</v>
      </c>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38"/>
      <c r="BA157" s="38"/>
      <c r="BB157" s="38"/>
      <c r="BC157" s="38"/>
      <c r="BD157" s="38"/>
      <c r="BE157" s="38"/>
      <c r="BF157" s="38"/>
      <c r="BG157" s="38"/>
      <c r="BH157" s="38"/>
      <c r="BI157" s="38"/>
      <c r="BJ157" s="38"/>
      <c r="BK157" s="38"/>
      <c r="BL157" s="38"/>
      <c r="BM157" s="38"/>
      <c r="BN157" s="38"/>
      <c r="BO157" s="38"/>
      <c r="BP157" s="38"/>
      <c r="BQ157" s="38"/>
      <c r="BR157" s="38"/>
      <c r="BS157" s="38"/>
      <c r="BT157" s="38"/>
      <c r="BU157" s="38"/>
      <c r="BV157" s="38"/>
      <c r="BW157" s="38"/>
      <c r="BX157" s="38"/>
      <c r="BY157" s="38"/>
      <c r="BZ157" s="38"/>
      <c r="CA157" s="38"/>
      <c r="CB157" s="38"/>
      <c r="CC157" s="38"/>
      <c r="CD157" s="38"/>
      <c r="CE157" s="38"/>
      <c r="CF157" s="38"/>
      <c r="CG157" s="38"/>
      <c r="CH157" s="38"/>
      <c r="CI157" s="38"/>
      <c r="CJ157" s="38"/>
      <c r="CK157" s="38"/>
      <c r="CL157" s="38"/>
      <c r="CM157" s="38"/>
      <c r="CN157" s="38"/>
      <c r="CO157" s="38"/>
      <c r="CP157" s="38"/>
      <c r="CQ157" s="38"/>
      <c r="CR157" s="38"/>
      <c r="CS157" s="38"/>
      <c r="CT157" s="38"/>
      <c r="CU157" s="38"/>
      <c r="CV157" s="38"/>
      <c r="CW157" s="38"/>
      <c r="CX157" s="38"/>
      <c r="CY157" s="38"/>
      <c r="CZ157" s="38"/>
      <c r="DA157" s="38"/>
      <c r="DB157" s="38"/>
      <c r="DC157" s="38"/>
      <c r="DD157" s="38"/>
      <c r="DE157" s="38"/>
      <c r="DF157" s="38"/>
      <c r="DG157" s="38"/>
      <c r="DH157" s="38"/>
      <c r="DI157" s="38"/>
      <c r="DJ157" s="38"/>
    </row>
    <row r="158" spans="2:114" s="80" customFormat="1" ht="30" hidden="1" customHeight="1" x14ac:dyDescent="0.25">
      <c r="B158" s="98" t="s">
        <v>183</v>
      </c>
      <c r="C158" s="99"/>
      <c r="D158" s="100"/>
      <c r="E158" s="100"/>
      <c r="F158" s="100"/>
      <c r="G158" s="70">
        <v>0</v>
      </c>
      <c r="H158" s="101">
        <v>0</v>
      </c>
      <c r="I158" s="71">
        <f t="shared" si="5"/>
        <v>0</v>
      </c>
      <c r="J158" s="102">
        <v>0</v>
      </c>
      <c r="L158" s="59">
        <f t="shared" si="4"/>
        <v>0</v>
      </c>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38"/>
      <c r="BA158" s="38"/>
      <c r="BB158" s="38"/>
      <c r="BC158" s="38"/>
      <c r="BD158" s="38"/>
      <c r="BE158" s="38"/>
      <c r="BF158" s="38"/>
      <c r="BG158" s="38"/>
      <c r="BH158" s="38"/>
      <c r="BI158" s="38"/>
      <c r="BJ158" s="38"/>
      <c r="BK158" s="38"/>
      <c r="BL158" s="38"/>
      <c r="BM158" s="38"/>
      <c r="BN158" s="38"/>
      <c r="BO158" s="38"/>
      <c r="BP158" s="38"/>
      <c r="BQ158" s="38"/>
      <c r="BR158" s="38"/>
      <c r="BS158" s="38"/>
      <c r="BT158" s="38"/>
      <c r="BU158" s="38"/>
      <c r="BV158" s="38"/>
      <c r="BW158" s="38"/>
      <c r="BX158" s="38"/>
      <c r="BY158" s="38"/>
      <c r="BZ158" s="38"/>
      <c r="CA158" s="38"/>
      <c r="CB158" s="38"/>
      <c r="CC158" s="38"/>
      <c r="CD158" s="38"/>
      <c r="CE158" s="38"/>
      <c r="CF158" s="38"/>
      <c r="CG158" s="38"/>
      <c r="CH158" s="38"/>
      <c r="CI158" s="38"/>
      <c r="CJ158" s="38"/>
      <c r="CK158" s="38"/>
      <c r="CL158" s="38"/>
      <c r="CM158" s="38"/>
      <c r="CN158" s="38"/>
      <c r="CO158" s="38"/>
      <c r="CP158" s="38"/>
      <c r="CQ158" s="38"/>
      <c r="CR158" s="38"/>
      <c r="CS158" s="38"/>
      <c r="CT158" s="38"/>
      <c r="CU158" s="38"/>
      <c r="CV158" s="38"/>
      <c r="CW158" s="38"/>
      <c r="CX158" s="38"/>
      <c r="CY158" s="38"/>
      <c r="CZ158" s="38"/>
      <c r="DA158" s="38"/>
      <c r="DB158" s="38"/>
      <c r="DC158" s="38"/>
      <c r="DD158" s="38"/>
      <c r="DE158" s="38"/>
      <c r="DF158" s="38"/>
      <c r="DG158" s="38"/>
      <c r="DH158" s="38"/>
      <c r="DI158" s="38"/>
      <c r="DJ158" s="38"/>
    </row>
    <row r="159" spans="2:114" s="80" customFormat="1" ht="30" hidden="1" customHeight="1" x14ac:dyDescent="0.25">
      <c r="B159" s="98" t="s">
        <v>184</v>
      </c>
      <c r="C159" s="99"/>
      <c r="D159" s="100"/>
      <c r="E159" s="100"/>
      <c r="F159" s="100"/>
      <c r="G159" s="70">
        <v>0</v>
      </c>
      <c r="H159" s="101">
        <v>0</v>
      </c>
      <c r="I159" s="71">
        <f t="shared" si="5"/>
        <v>0</v>
      </c>
      <c r="J159" s="102">
        <v>0</v>
      </c>
      <c r="L159" s="59">
        <f t="shared" si="4"/>
        <v>0</v>
      </c>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38"/>
      <c r="BA159" s="38"/>
      <c r="BB159" s="38"/>
      <c r="BC159" s="38"/>
      <c r="BD159" s="38"/>
      <c r="BE159" s="38"/>
      <c r="BF159" s="38"/>
      <c r="BG159" s="38"/>
      <c r="BH159" s="38"/>
      <c r="BI159" s="38"/>
      <c r="BJ159" s="38"/>
      <c r="BK159" s="38"/>
      <c r="BL159" s="38"/>
      <c r="BM159" s="38"/>
      <c r="BN159" s="38"/>
      <c r="BO159" s="38"/>
      <c r="BP159" s="38"/>
      <c r="BQ159" s="38"/>
      <c r="BR159" s="38"/>
      <c r="BS159" s="38"/>
      <c r="BT159" s="38"/>
      <c r="BU159" s="38"/>
      <c r="BV159" s="38"/>
      <c r="BW159" s="38"/>
      <c r="BX159" s="38"/>
      <c r="BY159" s="38"/>
      <c r="BZ159" s="38"/>
      <c r="CA159" s="38"/>
      <c r="CB159" s="38"/>
      <c r="CC159" s="38"/>
      <c r="CD159" s="38"/>
      <c r="CE159" s="38"/>
      <c r="CF159" s="38"/>
      <c r="CG159" s="38"/>
      <c r="CH159" s="38"/>
      <c r="CI159" s="38"/>
      <c r="CJ159" s="38"/>
      <c r="CK159" s="38"/>
      <c r="CL159" s="38"/>
      <c r="CM159" s="38"/>
      <c r="CN159" s="38"/>
      <c r="CO159" s="38"/>
      <c r="CP159" s="38"/>
      <c r="CQ159" s="38"/>
      <c r="CR159" s="38"/>
      <c r="CS159" s="38"/>
      <c r="CT159" s="38"/>
      <c r="CU159" s="38"/>
      <c r="CV159" s="38"/>
      <c r="CW159" s="38"/>
      <c r="CX159" s="38"/>
      <c r="CY159" s="38"/>
      <c r="CZ159" s="38"/>
      <c r="DA159" s="38"/>
      <c r="DB159" s="38"/>
      <c r="DC159" s="38"/>
      <c r="DD159" s="38"/>
      <c r="DE159" s="38"/>
      <c r="DF159" s="38"/>
      <c r="DG159" s="38"/>
      <c r="DH159" s="38"/>
      <c r="DI159" s="38"/>
      <c r="DJ159" s="38"/>
    </row>
    <row r="160" spans="2:114" s="80" customFormat="1" ht="30" hidden="1" customHeight="1" x14ac:dyDescent="0.25">
      <c r="B160" s="98" t="s">
        <v>185</v>
      </c>
      <c r="C160" s="99"/>
      <c r="D160" s="100"/>
      <c r="E160" s="100"/>
      <c r="F160" s="100"/>
      <c r="G160" s="70">
        <v>0</v>
      </c>
      <c r="H160" s="101">
        <v>0</v>
      </c>
      <c r="I160" s="71">
        <f t="shared" si="5"/>
        <v>0</v>
      </c>
      <c r="J160" s="102">
        <v>0</v>
      </c>
      <c r="L160" s="59">
        <f t="shared" si="4"/>
        <v>0</v>
      </c>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38"/>
      <c r="BA160" s="38"/>
      <c r="BB160" s="38"/>
      <c r="BC160" s="38"/>
      <c r="BD160" s="38"/>
      <c r="BE160" s="38"/>
      <c r="BF160" s="38"/>
      <c r="BG160" s="38"/>
      <c r="BH160" s="38"/>
      <c r="BI160" s="38"/>
      <c r="BJ160" s="38"/>
      <c r="BK160" s="38"/>
      <c r="BL160" s="38"/>
      <c r="BM160" s="38"/>
      <c r="BN160" s="38"/>
      <c r="BO160" s="38"/>
      <c r="BP160" s="38"/>
      <c r="BQ160" s="38"/>
      <c r="BR160" s="38"/>
      <c r="BS160" s="38"/>
      <c r="BT160" s="38"/>
      <c r="BU160" s="38"/>
      <c r="BV160" s="38"/>
      <c r="BW160" s="38"/>
      <c r="BX160" s="38"/>
      <c r="BY160" s="38"/>
      <c r="BZ160" s="38"/>
      <c r="CA160" s="38"/>
      <c r="CB160" s="38"/>
      <c r="CC160" s="38"/>
      <c r="CD160" s="38"/>
      <c r="CE160" s="38"/>
      <c r="CF160" s="38"/>
      <c r="CG160" s="38"/>
      <c r="CH160" s="38"/>
      <c r="CI160" s="38"/>
      <c r="CJ160" s="38"/>
      <c r="CK160" s="38"/>
      <c r="CL160" s="38"/>
      <c r="CM160" s="38"/>
      <c r="CN160" s="38"/>
      <c r="CO160" s="38"/>
      <c r="CP160" s="38"/>
      <c r="CQ160" s="38"/>
      <c r="CR160" s="38"/>
      <c r="CS160" s="38"/>
      <c r="CT160" s="38"/>
      <c r="CU160" s="38"/>
      <c r="CV160" s="38"/>
      <c r="CW160" s="38"/>
      <c r="CX160" s="38"/>
      <c r="CY160" s="38"/>
      <c r="CZ160" s="38"/>
      <c r="DA160" s="38"/>
      <c r="DB160" s="38"/>
      <c r="DC160" s="38"/>
      <c r="DD160" s="38"/>
      <c r="DE160" s="38"/>
      <c r="DF160" s="38"/>
      <c r="DG160" s="38"/>
      <c r="DH160" s="38"/>
      <c r="DI160" s="38"/>
      <c r="DJ160" s="38"/>
    </row>
    <row r="161" spans="2:114" s="80" customFormat="1" ht="30" hidden="1" customHeight="1" x14ac:dyDescent="0.25">
      <c r="B161" s="98" t="s">
        <v>186</v>
      </c>
      <c r="C161" s="99"/>
      <c r="D161" s="100"/>
      <c r="E161" s="100"/>
      <c r="F161" s="100"/>
      <c r="G161" s="70">
        <v>0</v>
      </c>
      <c r="H161" s="101">
        <v>0</v>
      </c>
      <c r="I161" s="71">
        <f t="shared" si="5"/>
        <v>0</v>
      </c>
      <c r="J161" s="102">
        <v>0</v>
      </c>
      <c r="L161" s="59">
        <f t="shared" si="4"/>
        <v>0</v>
      </c>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38"/>
      <c r="BA161" s="38"/>
      <c r="BB161" s="38"/>
      <c r="BC161" s="38"/>
      <c r="BD161" s="38"/>
      <c r="BE161" s="38"/>
      <c r="BF161" s="38"/>
      <c r="BG161" s="38"/>
      <c r="BH161" s="38"/>
      <c r="BI161" s="38"/>
      <c r="BJ161" s="38"/>
      <c r="BK161" s="38"/>
      <c r="BL161" s="38"/>
      <c r="BM161" s="38"/>
      <c r="BN161" s="38"/>
      <c r="BO161" s="38"/>
      <c r="BP161" s="38"/>
      <c r="BQ161" s="38"/>
      <c r="BR161" s="38"/>
      <c r="BS161" s="38"/>
      <c r="BT161" s="38"/>
      <c r="BU161" s="38"/>
      <c r="BV161" s="38"/>
      <c r="BW161" s="38"/>
      <c r="BX161" s="38"/>
      <c r="BY161" s="38"/>
      <c r="BZ161" s="38"/>
      <c r="CA161" s="38"/>
      <c r="CB161" s="38"/>
      <c r="CC161" s="38"/>
      <c r="CD161" s="38"/>
      <c r="CE161" s="38"/>
      <c r="CF161" s="38"/>
      <c r="CG161" s="38"/>
      <c r="CH161" s="38"/>
      <c r="CI161" s="38"/>
      <c r="CJ161" s="38"/>
      <c r="CK161" s="38"/>
      <c r="CL161" s="38"/>
      <c r="CM161" s="38"/>
      <c r="CN161" s="38"/>
      <c r="CO161" s="38"/>
      <c r="CP161" s="38"/>
      <c r="CQ161" s="38"/>
      <c r="CR161" s="38"/>
      <c r="CS161" s="38"/>
      <c r="CT161" s="38"/>
      <c r="CU161" s="38"/>
      <c r="CV161" s="38"/>
      <c r="CW161" s="38"/>
      <c r="CX161" s="38"/>
      <c r="CY161" s="38"/>
      <c r="CZ161" s="38"/>
      <c r="DA161" s="38"/>
      <c r="DB161" s="38"/>
      <c r="DC161" s="38"/>
      <c r="DD161" s="38"/>
      <c r="DE161" s="38"/>
      <c r="DF161" s="38"/>
      <c r="DG161" s="38"/>
      <c r="DH161" s="38"/>
      <c r="DI161" s="38"/>
      <c r="DJ161" s="38"/>
    </row>
    <row r="162" spans="2:114" s="80" customFormat="1" ht="30" hidden="1" customHeight="1" x14ac:dyDescent="0.25">
      <c r="B162" s="98" t="s">
        <v>187</v>
      </c>
      <c r="C162" s="99"/>
      <c r="D162" s="100"/>
      <c r="E162" s="100"/>
      <c r="F162" s="100"/>
      <c r="G162" s="70">
        <v>0</v>
      </c>
      <c r="H162" s="101">
        <v>0</v>
      </c>
      <c r="I162" s="71">
        <f t="shared" si="5"/>
        <v>0</v>
      </c>
      <c r="J162" s="102">
        <v>0</v>
      </c>
      <c r="L162" s="59">
        <f t="shared" si="4"/>
        <v>0</v>
      </c>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38"/>
      <c r="BA162" s="38"/>
      <c r="BB162" s="38"/>
      <c r="BC162" s="38"/>
      <c r="BD162" s="38"/>
      <c r="BE162" s="38"/>
      <c r="BF162" s="38"/>
      <c r="BG162" s="38"/>
      <c r="BH162" s="38"/>
      <c r="BI162" s="38"/>
      <c r="BJ162" s="38"/>
      <c r="BK162" s="38"/>
      <c r="BL162" s="38"/>
      <c r="BM162" s="38"/>
      <c r="BN162" s="38"/>
      <c r="BO162" s="38"/>
      <c r="BP162" s="38"/>
      <c r="BQ162" s="38"/>
      <c r="BR162" s="38"/>
      <c r="BS162" s="38"/>
      <c r="BT162" s="38"/>
      <c r="BU162" s="38"/>
      <c r="BV162" s="38"/>
      <c r="BW162" s="38"/>
      <c r="BX162" s="38"/>
      <c r="BY162" s="38"/>
      <c r="BZ162" s="38"/>
      <c r="CA162" s="38"/>
      <c r="CB162" s="38"/>
      <c r="CC162" s="38"/>
      <c r="CD162" s="38"/>
      <c r="CE162" s="38"/>
      <c r="CF162" s="38"/>
      <c r="CG162" s="38"/>
      <c r="CH162" s="38"/>
      <c r="CI162" s="38"/>
      <c r="CJ162" s="38"/>
      <c r="CK162" s="38"/>
      <c r="CL162" s="38"/>
      <c r="CM162" s="38"/>
      <c r="CN162" s="38"/>
      <c r="CO162" s="38"/>
      <c r="CP162" s="38"/>
      <c r="CQ162" s="38"/>
      <c r="CR162" s="38"/>
      <c r="CS162" s="38"/>
      <c r="CT162" s="38"/>
      <c r="CU162" s="38"/>
      <c r="CV162" s="38"/>
      <c r="CW162" s="38"/>
      <c r="CX162" s="38"/>
      <c r="CY162" s="38"/>
      <c r="CZ162" s="38"/>
      <c r="DA162" s="38"/>
      <c r="DB162" s="38"/>
      <c r="DC162" s="38"/>
      <c r="DD162" s="38"/>
      <c r="DE162" s="38"/>
      <c r="DF162" s="38"/>
      <c r="DG162" s="38"/>
      <c r="DH162" s="38"/>
      <c r="DI162" s="38"/>
      <c r="DJ162" s="38"/>
    </row>
    <row r="163" spans="2:114" s="80" customFormat="1" ht="30" hidden="1" customHeight="1" x14ac:dyDescent="0.25">
      <c r="B163" s="98" t="s">
        <v>188</v>
      </c>
      <c r="C163" s="99"/>
      <c r="D163" s="100"/>
      <c r="E163" s="100"/>
      <c r="F163" s="100"/>
      <c r="G163" s="70">
        <v>0</v>
      </c>
      <c r="H163" s="101">
        <v>0</v>
      </c>
      <c r="I163" s="71">
        <f t="shared" si="5"/>
        <v>0</v>
      </c>
      <c r="J163" s="102">
        <v>0</v>
      </c>
      <c r="L163" s="59">
        <f t="shared" si="4"/>
        <v>0</v>
      </c>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38"/>
      <c r="BA163" s="38"/>
      <c r="BB163" s="38"/>
      <c r="BC163" s="38"/>
      <c r="BD163" s="38"/>
      <c r="BE163" s="38"/>
      <c r="BF163" s="38"/>
      <c r="BG163" s="38"/>
      <c r="BH163" s="38"/>
      <c r="BI163" s="38"/>
      <c r="BJ163" s="38"/>
      <c r="BK163" s="38"/>
      <c r="BL163" s="38"/>
      <c r="BM163" s="38"/>
      <c r="BN163" s="38"/>
      <c r="BO163" s="38"/>
      <c r="BP163" s="38"/>
      <c r="BQ163" s="38"/>
      <c r="BR163" s="38"/>
      <c r="BS163" s="38"/>
      <c r="BT163" s="38"/>
      <c r="BU163" s="38"/>
      <c r="BV163" s="38"/>
      <c r="BW163" s="38"/>
      <c r="BX163" s="38"/>
      <c r="BY163" s="38"/>
      <c r="BZ163" s="38"/>
      <c r="CA163" s="38"/>
      <c r="CB163" s="38"/>
      <c r="CC163" s="38"/>
      <c r="CD163" s="38"/>
      <c r="CE163" s="38"/>
      <c r="CF163" s="38"/>
      <c r="CG163" s="38"/>
      <c r="CH163" s="38"/>
      <c r="CI163" s="38"/>
      <c r="CJ163" s="38"/>
      <c r="CK163" s="38"/>
      <c r="CL163" s="38"/>
      <c r="CM163" s="38"/>
      <c r="CN163" s="38"/>
      <c r="CO163" s="38"/>
      <c r="CP163" s="38"/>
      <c r="CQ163" s="38"/>
      <c r="CR163" s="38"/>
      <c r="CS163" s="38"/>
      <c r="CT163" s="38"/>
      <c r="CU163" s="38"/>
      <c r="CV163" s="38"/>
      <c r="CW163" s="38"/>
      <c r="CX163" s="38"/>
      <c r="CY163" s="38"/>
      <c r="CZ163" s="38"/>
      <c r="DA163" s="38"/>
      <c r="DB163" s="38"/>
      <c r="DC163" s="38"/>
      <c r="DD163" s="38"/>
      <c r="DE163" s="38"/>
      <c r="DF163" s="38"/>
      <c r="DG163" s="38"/>
      <c r="DH163" s="38"/>
      <c r="DI163" s="38"/>
      <c r="DJ163" s="38"/>
    </row>
    <row r="164" spans="2:114" s="80" customFormat="1" ht="30" hidden="1" customHeight="1" x14ac:dyDescent="0.25">
      <c r="B164" s="98" t="s">
        <v>189</v>
      </c>
      <c r="C164" s="99"/>
      <c r="D164" s="100"/>
      <c r="E164" s="100"/>
      <c r="F164" s="100"/>
      <c r="G164" s="70">
        <v>0</v>
      </c>
      <c r="H164" s="101">
        <v>0</v>
      </c>
      <c r="I164" s="71">
        <f t="shared" si="5"/>
        <v>0</v>
      </c>
      <c r="J164" s="102">
        <v>0</v>
      </c>
      <c r="L164" s="59">
        <f t="shared" si="4"/>
        <v>0</v>
      </c>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38"/>
      <c r="BA164" s="38"/>
      <c r="BB164" s="38"/>
      <c r="BC164" s="38"/>
      <c r="BD164" s="38"/>
      <c r="BE164" s="38"/>
      <c r="BF164" s="38"/>
      <c r="BG164" s="38"/>
      <c r="BH164" s="38"/>
      <c r="BI164" s="38"/>
      <c r="BJ164" s="38"/>
      <c r="BK164" s="38"/>
      <c r="BL164" s="38"/>
      <c r="BM164" s="38"/>
      <c r="BN164" s="38"/>
      <c r="BO164" s="38"/>
      <c r="BP164" s="38"/>
      <c r="BQ164" s="38"/>
      <c r="BR164" s="38"/>
      <c r="BS164" s="38"/>
      <c r="BT164" s="38"/>
      <c r="BU164" s="38"/>
      <c r="BV164" s="38"/>
      <c r="BW164" s="38"/>
      <c r="BX164" s="38"/>
      <c r="BY164" s="38"/>
      <c r="BZ164" s="38"/>
      <c r="CA164" s="38"/>
      <c r="CB164" s="38"/>
      <c r="CC164" s="38"/>
      <c r="CD164" s="38"/>
      <c r="CE164" s="38"/>
      <c r="CF164" s="38"/>
      <c r="CG164" s="38"/>
      <c r="CH164" s="38"/>
      <c r="CI164" s="38"/>
      <c r="CJ164" s="38"/>
      <c r="CK164" s="38"/>
      <c r="CL164" s="38"/>
      <c r="CM164" s="38"/>
      <c r="CN164" s="38"/>
      <c r="CO164" s="38"/>
      <c r="CP164" s="38"/>
      <c r="CQ164" s="38"/>
      <c r="CR164" s="38"/>
      <c r="CS164" s="38"/>
      <c r="CT164" s="38"/>
      <c r="CU164" s="38"/>
      <c r="CV164" s="38"/>
      <c r="CW164" s="38"/>
      <c r="CX164" s="38"/>
      <c r="CY164" s="38"/>
      <c r="CZ164" s="38"/>
      <c r="DA164" s="38"/>
      <c r="DB164" s="38"/>
      <c r="DC164" s="38"/>
      <c r="DD164" s="38"/>
      <c r="DE164" s="38"/>
      <c r="DF164" s="38"/>
      <c r="DG164" s="38"/>
      <c r="DH164" s="38"/>
      <c r="DI164" s="38"/>
      <c r="DJ164" s="38"/>
    </row>
    <row r="165" spans="2:114" s="80" customFormat="1" ht="30" hidden="1" customHeight="1" x14ac:dyDescent="0.25">
      <c r="B165" s="98" t="s">
        <v>190</v>
      </c>
      <c r="C165" s="99"/>
      <c r="D165" s="100"/>
      <c r="E165" s="100"/>
      <c r="F165" s="100"/>
      <c r="G165" s="70">
        <v>0</v>
      </c>
      <c r="H165" s="101">
        <v>0</v>
      </c>
      <c r="I165" s="71">
        <f t="shared" si="5"/>
        <v>0</v>
      </c>
      <c r="J165" s="102">
        <v>0</v>
      </c>
      <c r="L165" s="59">
        <f t="shared" si="4"/>
        <v>0</v>
      </c>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38"/>
      <c r="BA165" s="38"/>
      <c r="BB165" s="38"/>
      <c r="BC165" s="38"/>
      <c r="BD165" s="38"/>
      <c r="BE165" s="38"/>
      <c r="BF165" s="38"/>
      <c r="BG165" s="38"/>
      <c r="BH165" s="38"/>
      <c r="BI165" s="38"/>
      <c r="BJ165" s="38"/>
      <c r="BK165" s="38"/>
      <c r="BL165" s="38"/>
      <c r="BM165" s="38"/>
      <c r="BN165" s="38"/>
      <c r="BO165" s="38"/>
      <c r="BP165" s="38"/>
      <c r="BQ165" s="38"/>
      <c r="BR165" s="38"/>
      <c r="BS165" s="38"/>
      <c r="BT165" s="38"/>
      <c r="BU165" s="38"/>
      <c r="BV165" s="38"/>
      <c r="BW165" s="38"/>
      <c r="BX165" s="38"/>
      <c r="BY165" s="38"/>
      <c r="BZ165" s="38"/>
      <c r="CA165" s="38"/>
      <c r="CB165" s="38"/>
      <c r="CC165" s="38"/>
      <c r="CD165" s="38"/>
      <c r="CE165" s="38"/>
      <c r="CF165" s="38"/>
      <c r="CG165" s="38"/>
      <c r="CH165" s="38"/>
      <c r="CI165" s="38"/>
      <c r="CJ165" s="38"/>
      <c r="CK165" s="38"/>
      <c r="CL165" s="38"/>
      <c r="CM165" s="38"/>
      <c r="CN165" s="38"/>
      <c r="CO165" s="38"/>
      <c r="CP165" s="38"/>
      <c r="CQ165" s="38"/>
      <c r="CR165" s="38"/>
      <c r="CS165" s="38"/>
      <c r="CT165" s="38"/>
      <c r="CU165" s="38"/>
      <c r="CV165" s="38"/>
      <c r="CW165" s="38"/>
      <c r="CX165" s="38"/>
      <c r="CY165" s="38"/>
      <c r="CZ165" s="38"/>
      <c r="DA165" s="38"/>
      <c r="DB165" s="38"/>
      <c r="DC165" s="38"/>
      <c r="DD165" s="38"/>
      <c r="DE165" s="38"/>
      <c r="DF165" s="38"/>
      <c r="DG165" s="38"/>
      <c r="DH165" s="38"/>
      <c r="DI165" s="38"/>
      <c r="DJ165" s="38"/>
    </row>
    <row r="166" spans="2:114" s="80" customFormat="1" ht="30" hidden="1" customHeight="1" x14ac:dyDescent="0.25">
      <c r="B166" s="98" t="s">
        <v>191</v>
      </c>
      <c r="C166" s="99"/>
      <c r="D166" s="100"/>
      <c r="E166" s="100"/>
      <c r="F166" s="100"/>
      <c r="G166" s="70">
        <v>0</v>
      </c>
      <c r="H166" s="101">
        <v>0</v>
      </c>
      <c r="I166" s="71">
        <f t="shared" si="5"/>
        <v>0</v>
      </c>
      <c r="J166" s="102">
        <v>0</v>
      </c>
      <c r="L166" s="59">
        <f t="shared" si="4"/>
        <v>0</v>
      </c>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38"/>
      <c r="BA166" s="38"/>
      <c r="BB166" s="38"/>
      <c r="BC166" s="38"/>
      <c r="BD166" s="38"/>
      <c r="BE166" s="38"/>
      <c r="BF166" s="38"/>
      <c r="BG166" s="38"/>
      <c r="BH166" s="38"/>
      <c r="BI166" s="38"/>
      <c r="BJ166" s="38"/>
      <c r="BK166" s="38"/>
      <c r="BL166" s="38"/>
      <c r="BM166" s="38"/>
      <c r="BN166" s="38"/>
      <c r="BO166" s="38"/>
      <c r="BP166" s="38"/>
      <c r="BQ166" s="38"/>
      <c r="BR166" s="38"/>
      <c r="BS166" s="38"/>
      <c r="BT166" s="38"/>
      <c r="BU166" s="38"/>
      <c r="BV166" s="38"/>
      <c r="BW166" s="38"/>
      <c r="BX166" s="38"/>
      <c r="BY166" s="38"/>
      <c r="BZ166" s="38"/>
      <c r="CA166" s="38"/>
      <c r="CB166" s="38"/>
      <c r="CC166" s="38"/>
      <c r="CD166" s="38"/>
      <c r="CE166" s="38"/>
      <c r="CF166" s="38"/>
      <c r="CG166" s="38"/>
      <c r="CH166" s="38"/>
      <c r="CI166" s="38"/>
      <c r="CJ166" s="38"/>
      <c r="CK166" s="38"/>
      <c r="CL166" s="38"/>
      <c r="CM166" s="38"/>
      <c r="CN166" s="38"/>
      <c r="CO166" s="38"/>
      <c r="CP166" s="38"/>
      <c r="CQ166" s="38"/>
      <c r="CR166" s="38"/>
      <c r="CS166" s="38"/>
      <c r="CT166" s="38"/>
      <c r="CU166" s="38"/>
      <c r="CV166" s="38"/>
      <c r="CW166" s="38"/>
      <c r="CX166" s="38"/>
      <c r="CY166" s="38"/>
      <c r="CZ166" s="38"/>
      <c r="DA166" s="38"/>
      <c r="DB166" s="38"/>
      <c r="DC166" s="38"/>
      <c r="DD166" s="38"/>
      <c r="DE166" s="38"/>
      <c r="DF166" s="38"/>
      <c r="DG166" s="38"/>
      <c r="DH166" s="38"/>
      <c r="DI166" s="38"/>
      <c r="DJ166" s="38"/>
    </row>
    <row r="167" spans="2:114" s="80" customFormat="1" ht="30" hidden="1" customHeight="1" x14ac:dyDescent="0.25">
      <c r="B167" s="98" t="s">
        <v>192</v>
      </c>
      <c r="C167" s="99"/>
      <c r="D167" s="100"/>
      <c r="E167" s="100"/>
      <c r="F167" s="100"/>
      <c r="G167" s="70">
        <v>0</v>
      </c>
      <c r="H167" s="101">
        <v>0</v>
      </c>
      <c r="I167" s="71">
        <f t="shared" si="5"/>
        <v>0</v>
      </c>
      <c r="J167" s="102">
        <v>0</v>
      </c>
      <c r="L167" s="59">
        <f t="shared" si="4"/>
        <v>0</v>
      </c>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38"/>
      <c r="BA167" s="38"/>
      <c r="BB167" s="38"/>
      <c r="BC167" s="38"/>
      <c r="BD167" s="38"/>
      <c r="BE167" s="38"/>
      <c r="BF167" s="38"/>
      <c r="BG167" s="38"/>
      <c r="BH167" s="38"/>
      <c r="BI167" s="38"/>
      <c r="BJ167" s="38"/>
      <c r="BK167" s="38"/>
      <c r="BL167" s="38"/>
      <c r="BM167" s="38"/>
      <c r="BN167" s="38"/>
      <c r="BO167" s="38"/>
      <c r="BP167" s="38"/>
      <c r="BQ167" s="38"/>
      <c r="BR167" s="38"/>
      <c r="BS167" s="38"/>
      <c r="BT167" s="38"/>
      <c r="BU167" s="38"/>
      <c r="BV167" s="38"/>
      <c r="BW167" s="38"/>
      <c r="BX167" s="38"/>
      <c r="BY167" s="38"/>
      <c r="BZ167" s="38"/>
      <c r="CA167" s="38"/>
      <c r="CB167" s="38"/>
      <c r="CC167" s="38"/>
      <c r="CD167" s="38"/>
      <c r="CE167" s="38"/>
      <c r="CF167" s="38"/>
      <c r="CG167" s="38"/>
      <c r="CH167" s="38"/>
      <c r="CI167" s="38"/>
      <c r="CJ167" s="38"/>
      <c r="CK167" s="38"/>
      <c r="CL167" s="38"/>
      <c r="CM167" s="38"/>
      <c r="CN167" s="38"/>
      <c r="CO167" s="38"/>
      <c r="CP167" s="38"/>
      <c r="CQ167" s="38"/>
      <c r="CR167" s="38"/>
      <c r="CS167" s="38"/>
      <c r="CT167" s="38"/>
      <c r="CU167" s="38"/>
      <c r="CV167" s="38"/>
      <c r="CW167" s="38"/>
      <c r="CX167" s="38"/>
      <c r="CY167" s="38"/>
      <c r="CZ167" s="38"/>
      <c r="DA167" s="38"/>
      <c r="DB167" s="38"/>
      <c r="DC167" s="38"/>
      <c r="DD167" s="38"/>
      <c r="DE167" s="38"/>
      <c r="DF167" s="38"/>
      <c r="DG167" s="38"/>
      <c r="DH167" s="38"/>
      <c r="DI167" s="38"/>
      <c r="DJ167" s="38"/>
    </row>
    <row r="168" spans="2:114" s="80" customFormat="1" ht="30" hidden="1" customHeight="1" x14ac:dyDescent="0.25">
      <c r="B168" s="98" t="s">
        <v>193</v>
      </c>
      <c r="C168" s="99"/>
      <c r="D168" s="100"/>
      <c r="E168" s="100"/>
      <c r="F168" s="100"/>
      <c r="G168" s="70">
        <v>0</v>
      </c>
      <c r="H168" s="101">
        <v>0</v>
      </c>
      <c r="I168" s="71">
        <f t="shared" si="5"/>
        <v>0</v>
      </c>
      <c r="J168" s="102">
        <v>0</v>
      </c>
      <c r="L168" s="59">
        <f t="shared" si="4"/>
        <v>0</v>
      </c>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38"/>
      <c r="BA168" s="38"/>
      <c r="BB168" s="38"/>
      <c r="BC168" s="38"/>
      <c r="BD168" s="38"/>
      <c r="BE168" s="38"/>
      <c r="BF168" s="38"/>
      <c r="BG168" s="38"/>
      <c r="BH168" s="38"/>
      <c r="BI168" s="38"/>
      <c r="BJ168" s="38"/>
      <c r="BK168" s="38"/>
      <c r="BL168" s="38"/>
      <c r="BM168" s="38"/>
      <c r="BN168" s="38"/>
      <c r="BO168" s="38"/>
      <c r="BP168" s="38"/>
      <c r="BQ168" s="38"/>
      <c r="BR168" s="38"/>
      <c r="BS168" s="38"/>
      <c r="BT168" s="38"/>
      <c r="BU168" s="38"/>
      <c r="BV168" s="38"/>
      <c r="BW168" s="38"/>
      <c r="BX168" s="38"/>
      <c r="BY168" s="38"/>
      <c r="BZ168" s="38"/>
      <c r="CA168" s="38"/>
      <c r="CB168" s="38"/>
      <c r="CC168" s="38"/>
      <c r="CD168" s="38"/>
      <c r="CE168" s="38"/>
      <c r="CF168" s="38"/>
      <c r="CG168" s="38"/>
      <c r="CH168" s="38"/>
      <c r="CI168" s="38"/>
      <c r="CJ168" s="38"/>
      <c r="CK168" s="38"/>
      <c r="CL168" s="38"/>
      <c r="CM168" s="38"/>
      <c r="CN168" s="38"/>
      <c r="CO168" s="38"/>
      <c r="CP168" s="38"/>
      <c r="CQ168" s="38"/>
      <c r="CR168" s="38"/>
      <c r="CS168" s="38"/>
      <c r="CT168" s="38"/>
      <c r="CU168" s="38"/>
      <c r="CV168" s="38"/>
      <c r="CW168" s="38"/>
      <c r="CX168" s="38"/>
      <c r="CY168" s="38"/>
      <c r="CZ168" s="38"/>
      <c r="DA168" s="38"/>
      <c r="DB168" s="38"/>
      <c r="DC168" s="38"/>
      <c r="DD168" s="38"/>
      <c r="DE168" s="38"/>
      <c r="DF168" s="38"/>
      <c r="DG168" s="38"/>
      <c r="DH168" s="38"/>
      <c r="DI168" s="38"/>
      <c r="DJ168" s="38"/>
    </row>
    <row r="169" spans="2:114" s="80" customFormat="1" ht="30" hidden="1" customHeight="1" x14ac:dyDescent="0.25">
      <c r="B169" s="98" t="s">
        <v>194</v>
      </c>
      <c r="C169" s="99"/>
      <c r="D169" s="100"/>
      <c r="E169" s="100"/>
      <c r="F169" s="100"/>
      <c r="G169" s="70">
        <v>0</v>
      </c>
      <c r="H169" s="101">
        <v>0</v>
      </c>
      <c r="I169" s="71">
        <f t="shared" si="5"/>
        <v>0</v>
      </c>
      <c r="J169" s="102">
        <v>0</v>
      </c>
      <c r="L169" s="59">
        <f t="shared" si="4"/>
        <v>0</v>
      </c>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38"/>
      <c r="BA169" s="38"/>
      <c r="BB169" s="38"/>
      <c r="BC169" s="38"/>
      <c r="BD169" s="38"/>
      <c r="BE169" s="38"/>
      <c r="BF169" s="38"/>
      <c r="BG169" s="38"/>
      <c r="BH169" s="38"/>
      <c r="BI169" s="38"/>
      <c r="BJ169" s="38"/>
      <c r="BK169" s="38"/>
      <c r="BL169" s="38"/>
      <c r="BM169" s="38"/>
      <c r="BN169" s="38"/>
      <c r="BO169" s="38"/>
      <c r="BP169" s="38"/>
      <c r="BQ169" s="38"/>
      <c r="BR169" s="38"/>
      <c r="BS169" s="38"/>
      <c r="BT169" s="38"/>
      <c r="BU169" s="38"/>
      <c r="BV169" s="38"/>
      <c r="BW169" s="38"/>
      <c r="BX169" s="38"/>
      <c r="BY169" s="38"/>
      <c r="BZ169" s="38"/>
      <c r="CA169" s="38"/>
      <c r="CB169" s="38"/>
      <c r="CC169" s="38"/>
      <c r="CD169" s="38"/>
      <c r="CE169" s="38"/>
      <c r="CF169" s="38"/>
      <c r="CG169" s="38"/>
      <c r="CH169" s="38"/>
      <c r="CI169" s="38"/>
      <c r="CJ169" s="38"/>
      <c r="CK169" s="38"/>
      <c r="CL169" s="38"/>
      <c r="CM169" s="38"/>
      <c r="CN169" s="38"/>
      <c r="CO169" s="38"/>
      <c r="CP169" s="38"/>
      <c r="CQ169" s="38"/>
      <c r="CR169" s="38"/>
      <c r="CS169" s="38"/>
      <c r="CT169" s="38"/>
      <c r="CU169" s="38"/>
      <c r="CV169" s="38"/>
      <c r="CW169" s="38"/>
      <c r="CX169" s="38"/>
      <c r="CY169" s="38"/>
      <c r="CZ169" s="38"/>
      <c r="DA169" s="38"/>
      <c r="DB169" s="38"/>
      <c r="DC169" s="38"/>
      <c r="DD169" s="38"/>
      <c r="DE169" s="38"/>
      <c r="DF169" s="38"/>
      <c r="DG169" s="38"/>
      <c r="DH169" s="38"/>
      <c r="DI169" s="38"/>
      <c r="DJ169" s="38"/>
    </row>
    <row r="170" spans="2:114" s="80" customFormat="1" ht="30" hidden="1" customHeight="1" x14ac:dyDescent="0.25">
      <c r="B170" s="98" t="s">
        <v>195</v>
      </c>
      <c r="C170" s="99"/>
      <c r="D170" s="100"/>
      <c r="E170" s="100"/>
      <c r="F170" s="100"/>
      <c r="G170" s="70">
        <v>0</v>
      </c>
      <c r="H170" s="101">
        <v>0</v>
      </c>
      <c r="I170" s="71">
        <f t="shared" si="5"/>
        <v>0</v>
      </c>
      <c r="J170" s="102">
        <v>0</v>
      </c>
      <c r="L170" s="59">
        <f t="shared" si="4"/>
        <v>0</v>
      </c>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38"/>
      <c r="BA170" s="38"/>
      <c r="BB170" s="38"/>
      <c r="BC170" s="38"/>
      <c r="BD170" s="38"/>
      <c r="BE170" s="38"/>
      <c r="BF170" s="38"/>
      <c r="BG170" s="38"/>
      <c r="BH170" s="38"/>
      <c r="BI170" s="38"/>
      <c r="BJ170" s="38"/>
      <c r="BK170" s="38"/>
      <c r="BL170" s="38"/>
      <c r="BM170" s="38"/>
      <c r="BN170" s="38"/>
      <c r="BO170" s="38"/>
      <c r="BP170" s="38"/>
      <c r="BQ170" s="38"/>
      <c r="BR170" s="38"/>
      <c r="BS170" s="38"/>
      <c r="BT170" s="38"/>
      <c r="BU170" s="38"/>
      <c r="BV170" s="38"/>
      <c r="BW170" s="38"/>
      <c r="BX170" s="38"/>
      <c r="BY170" s="38"/>
      <c r="BZ170" s="38"/>
      <c r="CA170" s="38"/>
      <c r="CB170" s="38"/>
      <c r="CC170" s="38"/>
      <c r="CD170" s="38"/>
      <c r="CE170" s="38"/>
      <c r="CF170" s="38"/>
      <c r="CG170" s="38"/>
      <c r="CH170" s="38"/>
      <c r="CI170" s="38"/>
      <c r="CJ170" s="38"/>
      <c r="CK170" s="38"/>
      <c r="CL170" s="38"/>
      <c r="CM170" s="38"/>
      <c r="CN170" s="38"/>
      <c r="CO170" s="38"/>
      <c r="CP170" s="38"/>
      <c r="CQ170" s="38"/>
      <c r="CR170" s="38"/>
      <c r="CS170" s="38"/>
      <c r="CT170" s="38"/>
      <c r="CU170" s="38"/>
      <c r="CV170" s="38"/>
      <c r="CW170" s="38"/>
      <c r="CX170" s="38"/>
      <c r="CY170" s="38"/>
      <c r="CZ170" s="38"/>
      <c r="DA170" s="38"/>
      <c r="DB170" s="38"/>
      <c r="DC170" s="38"/>
      <c r="DD170" s="38"/>
      <c r="DE170" s="38"/>
      <c r="DF170" s="38"/>
      <c r="DG170" s="38"/>
      <c r="DH170" s="38"/>
      <c r="DI170" s="38"/>
      <c r="DJ170" s="38"/>
    </row>
    <row r="171" spans="2:114" s="80" customFormat="1" ht="30" hidden="1" customHeight="1" x14ac:dyDescent="0.25">
      <c r="B171" s="98" t="s">
        <v>196</v>
      </c>
      <c r="C171" s="99"/>
      <c r="D171" s="100"/>
      <c r="E171" s="100"/>
      <c r="F171" s="100"/>
      <c r="G171" s="70">
        <v>0</v>
      </c>
      <c r="H171" s="101">
        <v>0</v>
      </c>
      <c r="I171" s="71">
        <f t="shared" si="5"/>
        <v>0</v>
      </c>
      <c r="J171" s="102">
        <v>0</v>
      </c>
      <c r="L171" s="59">
        <f t="shared" si="4"/>
        <v>0</v>
      </c>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38"/>
      <c r="BA171" s="38"/>
      <c r="BB171" s="38"/>
      <c r="BC171" s="38"/>
      <c r="BD171" s="38"/>
      <c r="BE171" s="38"/>
      <c r="BF171" s="38"/>
      <c r="BG171" s="38"/>
      <c r="BH171" s="38"/>
      <c r="BI171" s="38"/>
      <c r="BJ171" s="38"/>
      <c r="BK171" s="38"/>
      <c r="BL171" s="38"/>
      <c r="BM171" s="38"/>
      <c r="BN171" s="38"/>
      <c r="BO171" s="38"/>
      <c r="BP171" s="38"/>
      <c r="BQ171" s="38"/>
      <c r="BR171" s="38"/>
      <c r="BS171" s="38"/>
      <c r="BT171" s="38"/>
      <c r="BU171" s="38"/>
      <c r="BV171" s="38"/>
      <c r="BW171" s="38"/>
      <c r="BX171" s="38"/>
      <c r="BY171" s="38"/>
      <c r="BZ171" s="38"/>
      <c r="CA171" s="38"/>
      <c r="CB171" s="38"/>
      <c r="CC171" s="38"/>
      <c r="CD171" s="38"/>
      <c r="CE171" s="38"/>
      <c r="CF171" s="38"/>
      <c r="CG171" s="38"/>
      <c r="CH171" s="38"/>
      <c r="CI171" s="38"/>
      <c r="CJ171" s="38"/>
      <c r="CK171" s="38"/>
      <c r="CL171" s="38"/>
      <c r="CM171" s="38"/>
      <c r="CN171" s="38"/>
      <c r="CO171" s="38"/>
      <c r="CP171" s="38"/>
      <c r="CQ171" s="38"/>
      <c r="CR171" s="38"/>
      <c r="CS171" s="38"/>
      <c r="CT171" s="38"/>
      <c r="CU171" s="38"/>
      <c r="CV171" s="38"/>
      <c r="CW171" s="38"/>
      <c r="CX171" s="38"/>
      <c r="CY171" s="38"/>
      <c r="CZ171" s="38"/>
      <c r="DA171" s="38"/>
      <c r="DB171" s="38"/>
      <c r="DC171" s="38"/>
      <c r="DD171" s="38"/>
      <c r="DE171" s="38"/>
      <c r="DF171" s="38"/>
      <c r="DG171" s="38"/>
      <c r="DH171" s="38"/>
      <c r="DI171" s="38"/>
      <c r="DJ171" s="38"/>
    </row>
    <row r="172" spans="2:114" s="80" customFormat="1" ht="30" hidden="1" customHeight="1" x14ac:dyDescent="0.25">
      <c r="B172" s="98" t="s">
        <v>197</v>
      </c>
      <c r="C172" s="99"/>
      <c r="D172" s="100"/>
      <c r="E172" s="100"/>
      <c r="F172" s="100"/>
      <c r="G172" s="70">
        <v>0</v>
      </c>
      <c r="H172" s="101">
        <v>0</v>
      </c>
      <c r="I172" s="71">
        <f t="shared" si="5"/>
        <v>0</v>
      </c>
      <c r="J172" s="102">
        <v>0</v>
      </c>
      <c r="L172" s="59">
        <f t="shared" si="4"/>
        <v>0</v>
      </c>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38"/>
      <c r="BA172" s="38"/>
      <c r="BB172" s="38"/>
      <c r="BC172" s="38"/>
      <c r="BD172" s="38"/>
      <c r="BE172" s="38"/>
      <c r="BF172" s="38"/>
      <c r="BG172" s="38"/>
      <c r="BH172" s="38"/>
      <c r="BI172" s="38"/>
      <c r="BJ172" s="38"/>
      <c r="BK172" s="38"/>
      <c r="BL172" s="38"/>
      <c r="BM172" s="38"/>
      <c r="BN172" s="38"/>
      <c r="BO172" s="38"/>
      <c r="BP172" s="38"/>
      <c r="BQ172" s="38"/>
      <c r="BR172" s="38"/>
      <c r="BS172" s="38"/>
      <c r="BT172" s="38"/>
      <c r="BU172" s="38"/>
      <c r="BV172" s="38"/>
      <c r="BW172" s="38"/>
      <c r="BX172" s="38"/>
      <c r="BY172" s="38"/>
      <c r="BZ172" s="38"/>
      <c r="CA172" s="38"/>
      <c r="CB172" s="38"/>
      <c r="CC172" s="38"/>
      <c r="CD172" s="38"/>
      <c r="CE172" s="38"/>
      <c r="CF172" s="38"/>
      <c r="CG172" s="38"/>
      <c r="CH172" s="38"/>
      <c r="CI172" s="38"/>
      <c r="CJ172" s="38"/>
      <c r="CK172" s="38"/>
      <c r="CL172" s="38"/>
      <c r="CM172" s="38"/>
      <c r="CN172" s="38"/>
      <c r="CO172" s="38"/>
      <c r="CP172" s="38"/>
      <c r="CQ172" s="38"/>
      <c r="CR172" s="38"/>
      <c r="CS172" s="38"/>
      <c r="CT172" s="38"/>
      <c r="CU172" s="38"/>
      <c r="CV172" s="38"/>
      <c r="CW172" s="38"/>
      <c r="CX172" s="38"/>
      <c r="CY172" s="38"/>
      <c r="CZ172" s="38"/>
      <c r="DA172" s="38"/>
      <c r="DB172" s="38"/>
      <c r="DC172" s="38"/>
      <c r="DD172" s="38"/>
      <c r="DE172" s="38"/>
      <c r="DF172" s="38"/>
      <c r="DG172" s="38"/>
      <c r="DH172" s="38"/>
      <c r="DI172" s="38"/>
      <c r="DJ172" s="38"/>
    </row>
    <row r="173" spans="2:114" s="80" customFormat="1" ht="30" hidden="1" customHeight="1" x14ac:dyDescent="0.25">
      <c r="B173" s="98" t="s">
        <v>198</v>
      </c>
      <c r="C173" s="99"/>
      <c r="D173" s="100"/>
      <c r="E173" s="100"/>
      <c r="F173" s="100"/>
      <c r="G173" s="70">
        <v>0</v>
      </c>
      <c r="H173" s="101">
        <v>0</v>
      </c>
      <c r="I173" s="71">
        <f t="shared" si="5"/>
        <v>0</v>
      </c>
      <c r="J173" s="102">
        <v>0</v>
      </c>
      <c r="L173" s="59">
        <f t="shared" ref="L173:L205" si="6">IF(J173=0,I173,J173)</f>
        <v>0</v>
      </c>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38"/>
      <c r="BA173" s="38"/>
      <c r="BB173" s="38"/>
      <c r="BC173" s="38"/>
      <c r="BD173" s="38"/>
      <c r="BE173" s="38"/>
      <c r="BF173" s="38"/>
      <c r="BG173" s="38"/>
      <c r="BH173" s="38"/>
      <c r="BI173" s="38"/>
      <c r="BJ173" s="38"/>
      <c r="BK173" s="38"/>
      <c r="BL173" s="38"/>
      <c r="BM173" s="38"/>
      <c r="BN173" s="38"/>
      <c r="BO173" s="38"/>
      <c r="BP173" s="38"/>
      <c r="BQ173" s="38"/>
      <c r="BR173" s="38"/>
      <c r="BS173" s="38"/>
      <c r="BT173" s="38"/>
      <c r="BU173" s="38"/>
      <c r="BV173" s="38"/>
      <c r="BW173" s="38"/>
      <c r="BX173" s="38"/>
      <c r="BY173" s="38"/>
      <c r="BZ173" s="38"/>
      <c r="CA173" s="38"/>
      <c r="CB173" s="38"/>
      <c r="CC173" s="38"/>
      <c r="CD173" s="38"/>
      <c r="CE173" s="38"/>
      <c r="CF173" s="38"/>
      <c r="CG173" s="38"/>
      <c r="CH173" s="38"/>
      <c r="CI173" s="38"/>
      <c r="CJ173" s="38"/>
      <c r="CK173" s="38"/>
      <c r="CL173" s="38"/>
      <c r="CM173" s="38"/>
      <c r="CN173" s="38"/>
      <c r="CO173" s="38"/>
      <c r="CP173" s="38"/>
      <c r="CQ173" s="38"/>
      <c r="CR173" s="38"/>
      <c r="CS173" s="38"/>
      <c r="CT173" s="38"/>
      <c r="CU173" s="38"/>
      <c r="CV173" s="38"/>
      <c r="CW173" s="38"/>
      <c r="CX173" s="38"/>
      <c r="CY173" s="38"/>
      <c r="CZ173" s="38"/>
      <c r="DA173" s="38"/>
      <c r="DB173" s="38"/>
      <c r="DC173" s="38"/>
      <c r="DD173" s="38"/>
      <c r="DE173" s="38"/>
      <c r="DF173" s="38"/>
      <c r="DG173" s="38"/>
      <c r="DH173" s="38"/>
      <c r="DI173" s="38"/>
      <c r="DJ173" s="38"/>
    </row>
    <row r="174" spans="2:114" s="80" customFormat="1" ht="30" hidden="1" customHeight="1" x14ac:dyDescent="0.25">
      <c r="B174" s="98" t="s">
        <v>199</v>
      </c>
      <c r="C174" s="99"/>
      <c r="D174" s="100"/>
      <c r="E174" s="100"/>
      <c r="F174" s="100"/>
      <c r="G174" s="70">
        <v>0</v>
      </c>
      <c r="H174" s="101">
        <v>0</v>
      </c>
      <c r="I174" s="71">
        <f t="shared" si="5"/>
        <v>0</v>
      </c>
      <c r="J174" s="102">
        <v>0</v>
      </c>
      <c r="L174" s="59">
        <f t="shared" si="6"/>
        <v>0</v>
      </c>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38"/>
      <c r="BA174" s="38"/>
      <c r="BB174" s="38"/>
      <c r="BC174" s="38"/>
      <c r="BD174" s="38"/>
      <c r="BE174" s="38"/>
      <c r="BF174" s="38"/>
      <c r="BG174" s="38"/>
      <c r="BH174" s="38"/>
      <c r="BI174" s="38"/>
      <c r="BJ174" s="38"/>
      <c r="BK174" s="38"/>
      <c r="BL174" s="38"/>
      <c r="BM174" s="38"/>
      <c r="BN174" s="38"/>
      <c r="BO174" s="38"/>
      <c r="BP174" s="38"/>
      <c r="BQ174" s="38"/>
      <c r="BR174" s="38"/>
      <c r="BS174" s="38"/>
      <c r="BT174" s="38"/>
      <c r="BU174" s="38"/>
      <c r="BV174" s="38"/>
      <c r="BW174" s="38"/>
      <c r="BX174" s="38"/>
      <c r="BY174" s="38"/>
      <c r="BZ174" s="38"/>
      <c r="CA174" s="38"/>
      <c r="CB174" s="38"/>
      <c r="CC174" s="38"/>
      <c r="CD174" s="38"/>
      <c r="CE174" s="38"/>
      <c r="CF174" s="38"/>
      <c r="CG174" s="38"/>
      <c r="CH174" s="38"/>
      <c r="CI174" s="38"/>
      <c r="CJ174" s="38"/>
      <c r="CK174" s="38"/>
      <c r="CL174" s="38"/>
      <c r="CM174" s="38"/>
      <c r="CN174" s="38"/>
      <c r="CO174" s="38"/>
      <c r="CP174" s="38"/>
      <c r="CQ174" s="38"/>
      <c r="CR174" s="38"/>
      <c r="CS174" s="38"/>
      <c r="CT174" s="38"/>
      <c r="CU174" s="38"/>
      <c r="CV174" s="38"/>
      <c r="CW174" s="38"/>
      <c r="CX174" s="38"/>
      <c r="CY174" s="38"/>
      <c r="CZ174" s="38"/>
      <c r="DA174" s="38"/>
      <c r="DB174" s="38"/>
      <c r="DC174" s="38"/>
      <c r="DD174" s="38"/>
      <c r="DE174" s="38"/>
      <c r="DF174" s="38"/>
      <c r="DG174" s="38"/>
      <c r="DH174" s="38"/>
      <c r="DI174" s="38"/>
      <c r="DJ174" s="38"/>
    </row>
    <row r="175" spans="2:114" s="80" customFormat="1" ht="30" hidden="1" customHeight="1" x14ac:dyDescent="0.25">
      <c r="B175" s="98" t="s">
        <v>200</v>
      </c>
      <c r="C175" s="99"/>
      <c r="D175" s="100"/>
      <c r="E175" s="100"/>
      <c r="F175" s="100"/>
      <c r="G175" s="70">
        <v>0</v>
      </c>
      <c r="H175" s="101">
        <v>0</v>
      </c>
      <c r="I175" s="71">
        <f t="shared" si="5"/>
        <v>0</v>
      </c>
      <c r="J175" s="102">
        <v>0</v>
      </c>
      <c r="L175" s="59">
        <f t="shared" si="6"/>
        <v>0</v>
      </c>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38"/>
      <c r="BA175" s="38"/>
      <c r="BB175" s="38"/>
      <c r="BC175" s="38"/>
      <c r="BD175" s="38"/>
      <c r="BE175" s="38"/>
      <c r="BF175" s="38"/>
      <c r="BG175" s="38"/>
      <c r="BH175" s="38"/>
      <c r="BI175" s="38"/>
      <c r="BJ175" s="38"/>
      <c r="BK175" s="38"/>
      <c r="BL175" s="38"/>
      <c r="BM175" s="38"/>
      <c r="BN175" s="38"/>
      <c r="BO175" s="38"/>
      <c r="BP175" s="38"/>
      <c r="BQ175" s="38"/>
      <c r="BR175" s="38"/>
      <c r="BS175" s="38"/>
      <c r="BT175" s="38"/>
      <c r="BU175" s="38"/>
      <c r="BV175" s="38"/>
      <c r="BW175" s="38"/>
      <c r="BX175" s="38"/>
      <c r="BY175" s="38"/>
      <c r="BZ175" s="38"/>
      <c r="CA175" s="38"/>
      <c r="CB175" s="38"/>
      <c r="CC175" s="38"/>
      <c r="CD175" s="38"/>
      <c r="CE175" s="38"/>
      <c r="CF175" s="38"/>
      <c r="CG175" s="38"/>
      <c r="CH175" s="38"/>
      <c r="CI175" s="38"/>
      <c r="CJ175" s="38"/>
      <c r="CK175" s="38"/>
      <c r="CL175" s="38"/>
      <c r="CM175" s="38"/>
      <c r="CN175" s="38"/>
      <c r="CO175" s="38"/>
      <c r="CP175" s="38"/>
      <c r="CQ175" s="38"/>
      <c r="CR175" s="38"/>
      <c r="CS175" s="38"/>
      <c r="CT175" s="38"/>
      <c r="CU175" s="38"/>
      <c r="CV175" s="38"/>
      <c r="CW175" s="38"/>
      <c r="CX175" s="38"/>
      <c r="CY175" s="38"/>
      <c r="CZ175" s="38"/>
      <c r="DA175" s="38"/>
      <c r="DB175" s="38"/>
      <c r="DC175" s="38"/>
      <c r="DD175" s="38"/>
      <c r="DE175" s="38"/>
      <c r="DF175" s="38"/>
      <c r="DG175" s="38"/>
      <c r="DH175" s="38"/>
      <c r="DI175" s="38"/>
      <c r="DJ175" s="38"/>
    </row>
    <row r="176" spans="2:114" s="80" customFormat="1" ht="30" hidden="1" customHeight="1" x14ac:dyDescent="0.25">
      <c r="B176" s="98" t="s">
        <v>201</v>
      </c>
      <c r="C176" s="99"/>
      <c r="D176" s="100"/>
      <c r="E176" s="100"/>
      <c r="F176" s="100"/>
      <c r="G176" s="70">
        <v>0</v>
      </c>
      <c r="H176" s="101">
        <v>0</v>
      </c>
      <c r="I176" s="71">
        <f t="shared" si="5"/>
        <v>0</v>
      </c>
      <c r="J176" s="102">
        <v>0</v>
      </c>
      <c r="L176" s="59">
        <f t="shared" si="6"/>
        <v>0</v>
      </c>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38"/>
      <c r="BA176" s="38"/>
      <c r="BB176" s="38"/>
      <c r="BC176" s="38"/>
      <c r="BD176" s="38"/>
      <c r="BE176" s="38"/>
      <c r="BF176" s="38"/>
      <c r="BG176" s="38"/>
      <c r="BH176" s="38"/>
      <c r="BI176" s="38"/>
      <c r="BJ176" s="38"/>
      <c r="BK176" s="38"/>
      <c r="BL176" s="38"/>
      <c r="BM176" s="38"/>
      <c r="BN176" s="38"/>
      <c r="BO176" s="38"/>
      <c r="BP176" s="38"/>
      <c r="BQ176" s="38"/>
      <c r="BR176" s="38"/>
      <c r="BS176" s="38"/>
      <c r="BT176" s="38"/>
      <c r="BU176" s="38"/>
      <c r="BV176" s="38"/>
      <c r="BW176" s="38"/>
      <c r="BX176" s="38"/>
      <c r="BY176" s="38"/>
      <c r="BZ176" s="38"/>
      <c r="CA176" s="38"/>
      <c r="CB176" s="38"/>
      <c r="CC176" s="38"/>
      <c r="CD176" s="38"/>
      <c r="CE176" s="38"/>
      <c r="CF176" s="38"/>
      <c r="CG176" s="38"/>
      <c r="CH176" s="38"/>
      <c r="CI176" s="38"/>
      <c r="CJ176" s="38"/>
      <c r="CK176" s="38"/>
      <c r="CL176" s="38"/>
      <c r="CM176" s="38"/>
      <c r="CN176" s="38"/>
      <c r="CO176" s="38"/>
      <c r="CP176" s="38"/>
      <c r="CQ176" s="38"/>
      <c r="CR176" s="38"/>
      <c r="CS176" s="38"/>
      <c r="CT176" s="38"/>
      <c r="CU176" s="38"/>
      <c r="CV176" s="38"/>
      <c r="CW176" s="38"/>
      <c r="CX176" s="38"/>
      <c r="CY176" s="38"/>
      <c r="CZ176" s="38"/>
      <c r="DA176" s="38"/>
      <c r="DB176" s="38"/>
      <c r="DC176" s="38"/>
      <c r="DD176" s="38"/>
      <c r="DE176" s="38"/>
      <c r="DF176" s="38"/>
      <c r="DG176" s="38"/>
      <c r="DH176" s="38"/>
      <c r="DI176" s="38"/>
      <c r="DJ176" s="38"/>
    </row>
    <row r="177" spans="2:114" s="80" customFormat="1" ht="30" hidden="1" customHeight="1" x14ac:dyDescent="0.25">
      <c r="B177" s="98" t="s">
        <v>202</v>
      </c>
      <c r="C177" s="99"/>
      <c r="D177" s="100"/>
      <c r="E177" s="100"/>
      <c r="F177" s="100"/>
      <c r="G177" s="70">
        <v>0</v>
      </c>
      <c r="H177" s="101">
        <v>0</v>
      </c>
      <c r="I177" s="71">
        <f t="shared" si="5"/>
        <v>0</v>
      </c>
      <c r="J177" s="102">
        <v>0</v>
      </c>
      <c r="L177" s="59">
        <f t="shared" si="6"/>
        <v>0</v>
      </c>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38"/>
      <c r="BA177" s="38"/>
      <c r="BB177" s="38"/>
      <c r="BC177" s="38"/>
      <c r="BD177" s="38"/>
      <c r="BE177" s="38"/>
      <c r="BF177" s="38"/>
      <c r="BG177" s="38"/>
      <c r="BH177" s="38"/>
      <c r="BI177" s="38"/>
      <c r="BJ177" s="38"/>
      <c r="BK177" s="38"/>
      <c r="BL177" s="38"/>
      <c r="BM177" s="38"/>
      <c r="BN177" s="38"/>
      <c r="BO177" s="38"/>
      <c r="BP177" s="38"/>
      <c r="BQ177" s="38"/>
      <c r="BR177" s="38"/>
      <c r="BS177" s="38"/>
      <c r="BT177" s="38"/>
      <c r="BU177" s="38"/>
      <c r="BV177" s="38"/>
      <c r="BW177" s="38"/>
      <c r="BX177" s="38"/>
      <c r="BY177" s="38"/>
      <c r="BZ177" s="38"/>
      <c r="CA177" s="38"/>
      <c r="CB177" s="38"/>
      <c r="CC177" s="38"/>
      <c r="CD177" s="38"/>
      <c r="CE177" s="38"/>
      <c r="CF177" s="38"/>
      <c r="CG177" s="38"/>
      <c r="CH177" s="38"/>
      <c r="CI177" s="38"/>
      <c r="CJ177" s="38"/>
      <c r="CK177" s="38"/>
      <c r="CL177" s="38"/>
      <c r="CM177" s="38"/>
      <c r="CN177" s="38"/>
      <c r="CO177" s="38"/>
      <c r="CP177" s="38"/>
      <c r="CQ177" s="38"/>
      <c r="CR177" s="38"/>
      <c r="CS177" s="38"/>
      <c r="CT177" s="38"/>
      <c r="CU177" s="38"/>
      <c r="CV177" s="38"/>
      <c r="CW177" s="38"/>
      <c r="CX177" s="38"/>
      <c r="CY177" s="38"/>
      <c r="CZ177" s="38"/>
      <c r="DA177" s="38"/>
      <c r="DB177" s="38"/>
      <c r="DC177" s="38"/>
      <c r="DD177" s="38"/>
      <c r="DE177" s="38"/>
      <c r="DF177" s="38"/>
      <c r="DG177" s="38"/>
      <c r="DH177" s="38"/>
      <c r="DI177" s="38"/>
      <c r="DJ177" s="38"/>
    </row>
    <row r="178" spans="2:114" s="80" customFormat="1" ht="30" hidden="1" customHeight="1" x14ac:dyDescent="0.25">
      <c r="B178" s="98" t="s">
        <v>203</v>
      </c>
      <c r="C178" s="99"/>
      <c r="D178" s="100"/>
      <c r="E178" s="100"/>
      <c r="F178" s="100"/>
      <c r="G178" s="70">
        <v>0</v>
      </c>
      <c r="H178" s="101">
        <v>0</v>
      </c>
      <c r="I178" s="71">
        <f t="shared" si="5"/>
        <v>0</v>
      </c>
      <c r="J178" s="102">
        <v>0</v>
      </c>
      <c r="L178" s="59">
        <f t="shared" si="6"/>
        <v>0</v>
      </c>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38"/>
      <c r="BA178" s="38"/>
      <c r="BB178" s="38"/>
      <c r="BC178" s="38"/>
      <c r="BD178" s="38"/>
      <c r="BE178" s="38"/>
      <c r="BF178" s="38"/>
      <c r="BG178" s="38"/>
      <c r="BH178" s="38"/>
      <c r="BI178" s="38"/>
      <c r="BJ178" s="38"/>
      <c r="BK178" s="38"/>
      <c r="BL178" s="38"/>
      <c r="BM178" s="38"/>
      <c r="BN178" s="38"/>
      <c r="BO178" s="38"/>
      <c r="BP178" s="38"/>
      <c r="BQ178" s="38"/>
      <c r="BR178" s="38"/>
      <c r="BS178" s="38"/>
      <c r="BT178" s="38"/>
      <c r="BU178" s="38"/>
      <c r="BV178" s="38"/>
      <c r="BW178" s="38"/>
      <c r="BX178" s="38"/>
      <c r="BY178" s="38"/>
      <c r="BZ178" s="38"/>
      <c r="CA178" s="38"/>
      <c r="CB178" s="38"/>
      <c r="CC178" s="38"/>
      <c r="CD178" s="38"/>
      <c r="CE178" s="38"/>
      <c r="CF178" s="38"/>
      <c r="CG178" s="38"/>
      <c r="CH178" s="38"/>
      <c r="CI178" s="38"/>
      <c r="CJ178" s="38"/>
      <c r="CK178" s="38"/>
      <c r="CL178" s="38"/>
      <c r="CM178" s="38"/>
      <c r="CN178" s="38"/>
      <c r="CO178" s="38"/>
      <c r="CP178" s="38"/>
      <c r="CQ178" s="38"/>
      <c r="CR178" s="38"/>
      <c r="CS178" s="38"/>
      <c r="CT178" s="38"/>
      <c r="CU178" s="38"/>
      <c r="CV178" s="38"/>
      <c r="CW178" s="38"/>
      <c r="CX178" s="38"/>
      <c r="CY178" s="38"/>
      <c r="CZ178" s="38"/>
      <c r="DA178" s="38"/>
      <c r="DB178" s="38"/>
      <c r="DC178" s="38"/>
      <c r="DD178" s="38"/>
      <c r="DE178" s="38"/>
      <c r="DF178" s="38"/>
      <c r="DG178" s="38"/>
      <c r="DH178" s="38"/>
      <c r="DI178" s="38"/>
      <c r="DJ178" s="38"/>
    </row>
    <row r="179" spans="2:114" s="80" customFormat="1" ht="30" hidden="1" customHeight="1" x14ac:dyDescent="0.25">
      <c r="B179" s="98" t="s">
        <v>204</v>
      </c>
      <c r="C179" s="99"/>
      <c r="D179" s="100"/>
      <c r="E179" s="100"/>
      <c r="F179" s="100"/>
      <c r="G179" s="70">
        <v>0</v>
      </c>
      <c r="H179" s="101">
        <v>0</v>
      </c>
      <c r="I179" s="71">
        <f t="shared" si="5"/>
        <v>0</v>
      </c>
      <c r="J179" s="102">
        <v>0</v>
      </c>
      <c r="L179" s="59">
        <f t="shared" si="6"/>
        <v>0</v>
      </c>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c r="BU179" s="38"/>
      <c r="BV179" s="38"/>
      <c r="BW179" s="38"/>
      <c r="BX179" s="38"/>
      <c r="BY179" s="38"/>
      <c r="BZ179" s="38"/>
      <c r="CA179" s="38"/>
      <c r="CB179" s="38"/>
      <c r="CC179" s="38"/>
      <c r="CD179" s="38"/>
      <c r="CE179" s="38"/>
      <c r="CF179" s="38"/>
      <c r="CG179" s="38"/>
      <c r="CH179" s="38"/>
      <c r="CI179" s="38"/>
      <c r="CJ179" s="38"/>
      <c r="CK179" s="38"/>
      <c r="CL179" s="38"/>
      <c r="CM179" s="38"/>
      <c r="CN179" s="38"/>
      <c r="CO179" s="38"/>
      <c r="CP179" s="38"/>
      <c r="CQ179" s="38"/>
      <c r="CR179" s="38"/>
      <c r="CS179" s="38"/>
      <c r="CT179" s="38"/>
      <c r="CU179" s="38"/>
      <c r="CV179" s="38"/>
      <c r="CW179" s="38"/>
      <c r="CX179" s="38"/>
      <c r="CY179" s="38"/>
      <c r="CZ179" s="38"/>
      <c r="DA179" s="38"/>
      <c r="DB179" s="38"/>
      <c r="DC179" s="38"/>
      <c r="DD179" s="38"/>
      <c r="DE179" s="38"/>
      <c r="DF179" s="38"/>
      <c r="DG179" s="38"/>
      <c r="DH179" s="38"/>
      <c r="DI179" s="38"/>
      <c r="DJ179" s="38"/>
    </row>
    <row r="180" spans="2:114" s="80" customFormat="1" ht="30" hidden="1" customHeight="1" x14ac:dyDescent="0.25">
      <c r="B180" s="98" t="s">
        <v>205</v>
      </c>
      <c r="C180" s="99"/>
      <c r="D180" s="100"/>
      <c r="E180" s="100"/>
      <c r="F180" s="100"/>
      <c r="G180" s="70">
        <v>0</v>
      </c>
      <c r="H180" s="101">
        <v>0</v>
      </c>
      <c r="I180" s="71">
        <f t="shared" si="5"/>
        <v>0</v>
      </c>
      <c r="J180" s="102">
        <v>0</v>
      </c>
      <c r="L180" s="59">
        <f t="shared" si="6"/>
        <v>0</v>
      </c>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38"/>
      <c r="BA180" s="38"/>
      <c r="BB180" s="38"/>
      <c r="BC180" s="38"/>
      <c r="BD180" s="38"/>
      <c r="BE180" s="38"/>
      <c r="BF180" s="38"/>
      <c r="BG180" s="38"/>
      <c r="BH180" s="38"/>
      <c r="BI180" s="38"/>
      <c r="BJ180" s="38"/>
      <c r="BK180" s="38"/>
      <c r="BL180" s="38"/>
      <c r="BM180" s="38"/>
      <c r="BN180" s="38"/>
      <c r="BO180" s="38"/>
      <c r="BP180" s="38"/>
      <c r="BQ180" s="38"/>
      <c r="BR180" s="38"/>
      <c r="BS180" s="38"/>
      <c r="BT180" s="38"/>
      <c r="BU180" s="38"/>
      <c r="BV180" s="38"/>
      <c r="BW180" s="38"/>
      <c r="BX180" s="38"/>
      <c r="BY180" s="38"/>
      <c r="BZ180" s="38"/>
      <c r="CA180" s="38"/>
      <c r="CB180" s="38"/>
      <c r="CC180" s="38"/>
      <c r="CD180" s="38"/>
      <c r="CE180" s="38"/>
      <c r="CF180" s="38"/>
      <c r="CG180" s="38"/>
      <c r="CH180" s="38"/>
      <c r="CI180" s="38"/>
      <c r="CJ180" s="38"/>
      <c r="CK180" s="38"/>
      <c r="CL180" s="38"/>
      <c r="CM180" s="38"/>
      <c r="CN180" s="38"/>
      <c r="CO180" s="38"/>
      <c r="CP180" s="38"/>
      <c r="CQ180" s="38"/>
      <c r="CR180" s="38"/>
      <c r="CS180" s="38"/>
      <c r="CT180" s="38"/>
      <c r="CU180" s="38"/>
      <c r="CV180" s="38"/>
      <c r="CW180" s="38"/>
      <c r="CX180" s="38"/>
      <c r="CY180" s="38"/>
      <c r="CZ180" s="38"/>
      <c r="DA180" s="38"/>
      <c r="DB180" s="38"/>
      <c r="DC180" s="38"/>
      <c r="DD180" s="38"/>
      <c r="DE180" s="38"/>
      <c r="DF180" s="38"/>
      <c r="DG180" s="38"/>
      <c r="DH180" s="38"/>
      <c r="DI180" s="38"/>
      <c r="DJ180" s="38"/>
    </row>
    <row r="181" spans="2:114" s="80" customFormat="1" ht="30" hidden="1" customHeight="1" x14ac:dyDescent="0.25">
      <c r="B181" s="98" t="s">
        <v>206</v>
      </c>
      <c r="C181" s="99"/>
      <c r="D181" s="100"/>
      <c r="E181" s="100"/>
      <c r="F181" s="100"/>
      <c r="G181" s="70">
        <v>0</v>
      </c>
      <c r="H181" s="101">
        <v>0</v>
      </c>
      <c r="I181" s="71">
        <f t="shared" si="5"/>
        <v>0</v>
      </c>
      <c r="J181" s="102">
        <v>0</v>
      </c>
      <c r="L181" s="59">
        <f t="shared" si="6"/>
        <v>0</v>
      </c>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38"/>
      <c r="BA181" s="38"/>
      <c r="BB181" s="38"/>
      <c r="BC181" s="38"/>
      <c r="BD181" s="38"/>
      <c r="BE181" s="38"/>
      <c r="BF181" s="38"/>
      <c r="BG181" s="38"/>
      <c r="BH181" s="38"/>
      <c r="BI181" s="38"/>
      <c r="BJ181" s="38"/>
      <c r="BK181" s="38"/>
      <c r="BL181" s="38"/>
      <c r="BM181" s="38"/>
      <c r="BN181" s="38"/>
      <c r="BO181" s="38"/>
      <c r="BP181" s="38"/>
      <c r="BQ181" s="38"/>
      <c r="BR181" s="38"/>
      <c r="BS181" s="38"/>
      <c r="BT181" s="38"/>
      <c r="BU181" s="38"/>
      <c r="BV181" s="38"/>
      <c r="BW181" s="38"/>
      <c r="BX181" s="38"/>
      <c r="BY181" s="38"/>
      <c r="BZ181" s="38"/>
      <c r="CA181" s="38"/>
      <c r="CB181" s="38"/>
      <c r="CC181" s="38"/>
      <c r="CD181" s="38"/>
      <c r="CE181" s="38"/>
      <c r="CF181" s="38"/>
      <c r="CG181" s="38"/>
      <c r="CH181" s="38"/>
      <c r="CI181" s="38"/>
      <c r="CJ181" s="38"/>
      <c r="CK181" s="38"/>
      <c r="CL181" s="38"/>
      <c r="CM181" s="38"/>
      <c r="CN181" s="38"/>
      <c r="CO181" s="38"/>
      <c r="CP181" s="38"/>
      <c r="CQ181" s="38"/>
      <c r="CR181" s="38"/>
      <c r="CS181" s="38"/>
      <c r="CT181" s="38"/>
      <c r="CU181" s="38"/>
      <c r="CV181" s="38"/>
      <c r="CW181" s="38"/>
      <c r="CX181" s="38"/>
      <c r="CY181" s="38"/>
      <c r="CZ181" s="38"/>
      <c r="DA181" s="38"/>
      <c r="DB181" s="38"/>
      <c r="DC181" s="38"/>
      <c r="DD181" s="38"/>
      <c r="DE181" s="38"/>
      <c r="DF181" s="38"/>
      <c r="DG181" s="38"/>
      <c r="DH181" s="38"/>
      <c r="DI181" s="38"/>
      <c r="DJ181" s="38"/>
    </row>
    <row r="182" spans="2:114" s="80" customFormat="1" ht="30" hidden="1" customHeight="1" x14ac:dyDescent="0.25">
      <c r="B182" s="98" t="s">
        <v>207</v>
      </c>
      <c r="C182" s="99"/>
      <c r="D182" s="100"/>
      <c r="E182" s="100"/>
      <c r="F182" s="100"/>
      <c r="G182" s="70">
        <v>0</v>
      </c>
      <c r="H182" s="101">
        <v>0</v>
      </c>
      <c r="I182" s="71">
        <f t="shared" si="5"/>
        <v>0</v>
      </c>
      <c r="J182" s="102">
        <v>0</v>
      </c>
      <c r="L182" s="59">
        <f t="shared" si="6"/>
        <v>0</v>
      </c>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38"/>
      <c r="BA182" s="38"/>
      <c r="BB182" s="38"/>
      <c r="BC182" s="38"/>
      <c r="BD182" s="38"/>
      <c r="BE182" s="38"/>
      <c r="BF182" s="38"/>
      <c r="BG182" s="38"/>
      <c r="BH182" s="38"/>
      <c r="BI182" s="38"/>
      <c r="BJ182" s="38"/>
      <c r="BK182" s="38"/>
      <c r="BL182" s="38"/>
      <c r="BM182" s="38"/>
      <c r="BN182" s="38"/>
      <c r="BO182" s="38"/>
      <c r="BP182" s="38"/>
      <c r="BQ182" s="38"/>
      <c r="BR182" s="38"/>
      <c r="BS182" s="38"/>
      <c r="BT182" s="38"/>
      <c r="BU182" s="38"/>
      <c r="BV182" s="38"/>
      <c r="BW182" s="38"/>
      <c r="BX182" s="38"/>
      <c r="BY182" s="38"/>
      <c r="BZ182" s="38"/>
      <c r="CA182" s="38"/>
      <c r="CB182" s="38"/>
      <c r="CC182" s="38"/>
      <c r="CD182" s="38"/>
      <c r="CE182" s="38"/>
      <c r="CF182" s="38"/>
      <c r="CG182" s="38"/>
      <c r="CH182" s="38"/>
      <c r="CI182" s="38"/>
      <c r="CJ182" s="38"/>
      <c r="CK182" s="38"/>
      <c r="CL182" s="38"/>
      <c r="CM182" s="38"/>
      <c r="CN182" s="38"/>
      <c r="CO182" s="38"/>
      <c r="CP182" s="38"/>
      <c r="CQ182" s="38"/>
      <c r="CR182" s="38"/>
      <c r="CS182" s="38"/>
      <c r="CT182" s="38"/>
      <c r="CU182" s="38"/>
      <c r="CV182" s="38"/>
      <c r="CW182" s="38"/>
      <c r="CX182" s="38"/>
      <c r="CY182" s="38"/>
      <c r="CZ182" s="38"/>
      <c r="DA182" s="38"/>
      <c r="DB182" s="38"/>
      <c r="DC182" s="38"/>
      <c r="DD182" s="38"/>
      <c r="DE182" s="38"/>
      <c r="DF182" s="38"/>
      <c r="DG182" s="38"/>
      <c r="DH182" s="38"/>
      <c r="DI182" s="38"/>
      <c r="DJ182" s="38"/>
    </row>
    <row r="183" spans="2:114" s="80" customFormat="1" ht="30" hidden="1" customHeight="1" x14ac:dyDescent="0.25">
      <c r="B183" s="98" t="s">
        <v>208</v>
      </c>
      <c r="C183" s="99"/>
      <c r="D183" s="100"/>
      <c r="E183" s="100"/>
      <c r="F183" s="100"/>
      <c r="G183" s="70">
        <v>0</v>
      </c>
      <c r="H183" s="101">
        <v>0</v>
      </c>
      <c r="I183" s="71">
        <f t="shared" si="5"/>
        <v>0</v>
      </c>
      <c r="J183" s="102">
        <v>0</v>
      </c>
      <c r="L183" s="59">
        <f t="shared" si="6"/>
        <v>0</v>
      </c>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38"/>
      <c r="BA183" s="38"/>
      <c r="BB183" s="38"/>
      <c r="BC183" s="38"/>
      <c r="BD183" s="38"/>
      <c r="BE183" s="38"/>
      <c r="BF183" s="38"/>
      <c r="BG183" s="38"/>
      <c r="BH183" s="38"/>
      <c r="BI183" s="38"/>
      <c r="BJ183" s="38"/>
      <c r="BK183" s="38"/>
      <c r="BL183" s="38"/>
      <c r="BM183" s="38"/>
      <c r="BN183" s="38"/>
      <c r="BO183" s="38"/>
      <c r="BP183" s="38"/>
      <c r="BQ183" s="38"/>
      <c r="BR183" s="38"/>
      <c r="BS183" s="38"/>
      <c r="BT183" s="38"/>
      <c r="BU183" s="38"/>
      <c r="BV183" s="38"/>
      <c r="BW183" s="38"/>
      <c r="BX183" s="38"/>
      <c r="BY183" s="38"/>
      <c r="BZ183" s="38"/>
      <c r="CA183" s="38"/>
      <c r="CB183" s="38"/>
      <c r="CC183" s="38"/>
      <c r="CD183" s="38"/>
      <c r="CE183" s="38"/>
      <c r="CF183" s="38"/>
      <c r="CG183" s="38"/>
      <c r="CH183" s="38"/>
      <c r="CI183" s="38"/>
      <c r="CJ183" s="38"/>
      <c r="CK183" s="38"/>
      <c r="CL183" s="38"/>
      <c r="CM183" s="38"/>
      <c r="CN183" s="38"/>
      <c r="CO183" s="38"/>
      <c r="CP183" s="38"/>
      <c r="CQ183" s="38"/>
      <c r="CR183" s="38"/>
      <c r="CS183" s="38"/>
      <c r="CT183" s="38"/>
      <c r="CU183" s="38"/>
      <c r="CV183" s="38"/>
      <c r="CW183" s="38"/>
      <c r="CX183" s="38"/>
      <c r="CY183" s="38"/>
      <c r="CZ183" s="38"/>
      <c r="DA183" s="38"/>
      <c r="DB183" s="38"/>
      <c r="DC183" s="38"/>
      <c r="DD183" s="38"/>
      <c r="DE183" s="38"/>
      <c r="DF183" s="38"/>
      <c r="DG183" s="38"/>
      <c r="DH183" s="38"/>
      <c r="DI183" s="38"/>
      <c r="DJ183" s="38"/>
    </row>
    <row r="184" spans="2:114" s="80" customFormat="1" ht="30" hidden="1" customHeight="1" x14ac:dyDescent="0.25">
      <c r="B184" s="98" t="s">
        <v>209</v>
      </c>
      <c r="C184" s="99"/>
      <c r="D184" s="100"/>
      <c r="E184" s="100"/>
      <c r="F184" s="100"/>
      <c r="G184" s="70">
        <v>0</v>
      </c>
      <c r="H184" s="101">
        <v>0</v>
      </c>
      <c r="I184" s="71">
        <f t="shared" si="5"/>
        <v>0</v>
      </c>
      <c r="J184" s="102">
        <v>0</v>
      </c>
      <c r="L184" s="59">
        <f t="shared" si="6"/>
        <v>0</v>
      </c>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38"/>
      <c r="BA184" s="38"/>
      <c r="BB184" s="38"/>
      <c r="BC184" s="38"/>
      <c r="BD184" s="38"/>
      <c r="BE184" s="38"/>
      <c r="BF184" s="38"/>
      <c r="BG184" s="38"/>
      <c r="BH184" s="38"/>
      <c r="BI184" s="38"/>
      <c r="BJ184" s="38"/>
      <c r="BK184" s="38"/>
      <c r="BL184" s="38"/>
      <c r="BM184" s="38"/>
      <c r="BN184" s="38"/>
      <c r="BO184" s="38"/>
      <c r="BP184" s="38"/>
      <c r="BQ184" s="38"/>
      <c r="BR184" s="38"/>
      <c r="BS184" s="38"/>
      <c r="BT184" s="38"/>
      <c r="BU184" s="38"/>
      <c r="BV184" s="38"/>
      <c r="BW184" s="38"/>
      <c r="BX184" s="38"/>
      <c r="BY184" s="38"/>
      <c r="BZ184" s="38"/>
      <c r="CA184" s="38"/>
      <c r="CB184" s="38"/>
      <c r="CC184" s="38"/>
      <c r="CD184" s="38"/>
      <c r="CE184" s="38"/>
      <c r="CF184" s="38"/>
      <c r="CG184" s="38"/>
      <c r="CH184" s="38"/>
      <c r="CI184" s="38"/>
      <c r="CJ184" s="38"/>
      <c r="CK184" s="38"/>
      <c r="CL184" s="38"/>
      <c r="CM184" s="38"/>
      <c r="CN184" s="38"/>
      <c r="CO184" s="38"/>
      <c r="CP184" s="38"/>
      <c r="CQ184" s="38"/>
      <c r="CR184" s="38"/>
      <c r="CS184" s="38"/>
      <c r="CT184" s="38"/>
      <c r="CU184" s="38"/>
      <c r="CV184" s="38"/>
      <c r="CW184" s="38"/>
      <c r="CX184" s="38"/>
      <c r="CY184" s="38"/>
      <c r="CZ184" s="38"/>
      <c r="DA184" s="38"/>
      <c r="DB184" s="38"/>
      <c r="DC184" s="38"/>
      <c r="DD184" s="38"/>
      <c r="DE184" s="38"/>
      <c r="DF184" s="38"/>
      <c r="DG184" s="38"/>
      <c r="DH184" s="38"/>
      <c r="DI184" s="38"/>
      <c r="DJ184" s="38"/>
    </row>
    <row r="185" spans="2:114" s="80" customFormat="1" ht="30" hidden="1" customHeight="1" x14ac:dyDescent="0.25">
      <c r="B185" s="98" t="s">
        <v>210</v>
      </c>
      <c r="C185" s="99"/>
      <c r="D185" s="100"/>
      <c r="E185" s="100"/>
      <c r="F185" s="100"/>
      <c r="G185" s="70">
        <v>0</v>
      </c>
      <c r="H185" s="101">
        <v>0</v>
      </c>
      <c r="I185" s="71">
        <f t="shared" si="5"/>
        <v>0</v>
      </c>
      <c r="J185" s="102">
        <v>0</v>
      </c>
      <c r="L185" s="59">
        <f t="shared" si="6"/>
        <v>0</v>
      </c>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38"/>
      <c r="BA185" s="38"/>
      <c r="BB185" s="38"/>
      <c r="BC185" s="38"/>
      <c r="BD185" s="38"/>
      <c r="BE185" s="38"/>
      <c r="BF185" s="38"/>
      <c r="BG185" s="38"/>
      <c r="BH185" s="38"/>
      <c r="BI185" s="38"/>
      <c r="BJ185" s="38"/>
      <c r="BK185" s="38"/>
      <c r="BL185" s="38"/>
      <c r="BM185" s="38"/>
      <c r="BN185" s="38"/>
      <c r="BO185" s="38"/>
      <c r="BP185" s="38"/>
      <c r="BQ185" s="38"/>
      <c r="BR185" s="38"/>
      <c r="BS185" s="38"/>
      <c r="BT185" s="38"/>
      <c r="BU185" s="38"/>
      <c r="BV185" s="38"/>
      <c r="BW185" s="38"/>
      <c r="BX185" s="38"/>
      <c r="BY185" s="38"/>
      <c r="BZ185" s="38"/>
      <c r="CA185" s="38"/>
      <c r="CB185" s="38"/>
      <c r="CC185" s="38"/>
      <c r="CD185" s="38"/>
      <c r="CE185" s="38"/>
      <c r="CF185" s="38"/>
      <c r="CG185" s="38"/>
      <c r="CH185" s="38"/>
      <c r="CI185" s="38"/>
      <c r="CJ185" s="38"/>
      <c r="CK185" s="38"/>
      <c r="CL185" s="38"/>
      <c r="CM185" s="38"/>
      <c r="CN185" s="38"/>
      <c r="CO185" s="38"/>
      <c r="CP185" s="38"/>
      <c r="CQ185" s="38"/>
      <c r="CR185" s="38"/>
      <c r="CS185" s="38"/>
      <c r="CT185" s="38"/>
      <c r="CU185" s="38"/>
      <c r="CV185" s="38"/>
      <c r="CW185" s="38"/>
      <c r="CX185" s="38"/>
      <c r="CY185" s="38"/>
      <c r="CZ185" s="38"/>
      <c r="DA185" s="38"/>
      <c r="DB185" s="38"/>
      <c r="DC185" s="38"/>
      <c r="DD185" s="38"/>
      <c r="DE185" s="38"/>
      <c r="DF185" s="38"/>
      <c r="DG185" s="38"/>
      <c r="DH185" s="38"/>
      <c r="DI185" s="38"/>
      <c r="DJ185" s="38"/>
    </row>
    <row r="186" spans="2:114" s="80" customFormat="1" ht="30" hidden="1" customHeight="1" x14ac:dyDescent="0.25">
      <c r="B186" s="98" t="s">
        <v>211</v>
      </c>
      <c r="C186" s="99"/>
      <c r="D186" s="100"/>
      <c r="E186" s="100"/>
      <c r="F186" s="100"/>
      <c r="G186" s="70">
        <v>0</v>
      </c>
      <c r="H186" s="101">
        <v>0</v>
      </c>
      <c r="I186" s="71">
        <f t="shared" si="5"/>
        <v>0</v>
      </c>
      <c r="J186" s="102">
        <v>0</v>
      </c>
      <c r="L186" s="59">
        <f t="shared" si="6"/>
        <v>0</v>
      </c>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38"/>
      <c r="BA186" s="38"/>
      <c r="BB186" s="38"/>
      <c r="BC186" s="38"/>
      <c r="BD186" s="38"/>
      <c r="BE186" s="38"/>
      <c r="BF186" s="38"/>
      <c r="BG186" s="38"/>
      <c r="BH186" s="38"/>
      <c r="BI186" s="38"/>
      <c r="BJ186" s="38"/>
      <c r="BK186" s="38"/>
      <c r="BL186" s="38"/>
      <c r="BM186" s="38"/>
      <c r="BN186" s="38"/>
      <c r="BO186" s="38"/>
      <c r="BP186" s="38"/>
      <c r="BQ186" s="38"/>
      <c r="BR186" s="38"/>
      <c r="BS186" s="38"/>
      <c r="BT186" s="38"/>
      <c r="BU186" s="38"/>
      <c r="BV186" s="38"/>
      <c r="BW186" s="38"/>
      <c r="BX186" s="38"/>
      <c r="BY186" s="38"/>
      <c r="BZ186" s="38"/>
      <c r="CA186" s="38"/>
      <c r="CB186" s="38"/>
      <c r="CC186" s="38"/>
      <c r="CD186" s="38"/>
      <c r="CE186" s="38"/>
      <c r="CF186" s="38"/>
      <c r="CG186" s="38"/>
      <c r="CH186" s="38"/>
      <c r="CI186" s="38"/>
      <c r="CJ186" s="38"/>
      <c r="CK186" s="38"/>
      <c r="CL186" s="38"/>
      <c r="CM186" s="38"/>
      <c r="CN186" s="38"/>
      <c r="CO186" s="38"/>
      <c r="CP186" s="38"/>
      <c r="CQ186" s="38"/>
      <c r="CR186" s="38"/>
      <c r="CS186" s="38"/>
      <c r="CT186" s="38"/>
      <c r="CU186" s="38"/>
      <c r="CV186" s="38"/>
      <c r="CW186" s="38"/>
      <c r="CX186" s="38"/>
      <c r="CY186" s="38"/>
      <c r="CZ186" s="38"/>
      <c r="DA186" s="38"/>
      <c r="DB186" s="38"/>
      <c r="DC186" s="38"/>
      <c r="DD186" s="38"/>
      <c r="DE186" s="38"/>
      <c r="DF186" s="38"/>
      <c r="DG186" s="38"/>
      <c r="DH186" s="38"/>
      <c r="DI186" s="38"/>
      <c r="DJ186" s="38"/>
    </row>
    <row r="187" spans="2:114" s="80" customFormat="1" ht="30" hidden="1" customHeight="1" x14ac:dyDescent="0.25">
      <c r="B187" s="98" t="s">
        <v>212</v>
      </c>
      <c r="C187" s="99"/>
      <c r="D187" s="100"/>
      <c r="E187" s="100"/>
      <c r="F187" s="100"/>
      <c r="G187" s="70">
        <v>0</v>
      </c>
      <c r="H187" s="101">
        <v>0</v>
      </c>
      <c r="I187" s="71">
        <f t="shared" si="5"/>
        <v>0</v>
      </c>
      <c r="J187" s="102">
        <v>0</v>
      </c>
      <c r="L187" s="59">
        <f t="shared" si="6"/>
        <v>0</v>
      </c>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38"/>
      <c r="BA187" s="38"/>
      <c r="BB187" s="38"/>
      <c r="BC187" s="38"/>
      <c r="BD187" s="38"/>
      <c r="BE187" s="38"/>
      <c r="BF187" s="38"/>
      <c r="BG187" s="38"/>
      <c r="BH187" s="38"/>
      <c r="BI187" s="38"/>
      <c r="BJ187" s="38"/>
      <c r="BK187" s="38"/>
      <c r="BL187" s="38"/>
      <c r="BM187" s="38"/>
      <c r="BN187" s="38"/>
      <c r="BO187" s="38"/>
      <c r="BP187" s="38"/>
      <c r="BQ187" s="38"/>
      <c r="BR187" s="38"/>
      <c r="BS187" s="38"/>
      <c r="BT187" s="38"/>
      <c r="BU187" s="38"/>
      <c r="BV187" s="38"/>
      <c r="BW187" s="38"/>
      <c r="BX187" s="38"/>
      <c r="BY187" s="38"/>
      <c r="BZ187" s="38"/>
      <c r="CA187" s="38"/>
      <c r="CB187" s="38"/>
      <c r="CC187" s="38"/>
      <c r="CD187" s="38"/>
      <c r="CE187" s="38"/>
      <c r="CF187" s="38"/>
      <c r="CG187" s="38"/>
      <c r="CH187" s="38"/>
      <c r="CI187" s="38"/>
      <c r="CJ187" s="38"/>
      <c r="CK187" s="38"/>
      <c r="CL187" s="38"/>
      <c r="CM187" s="38"/>
      <c r="CN187" s="38"/>
      <c r="CO187" s="38"/>
      <c r="CP187" s="38"/>
      <c r="CQ187" s="38"/>
      <c r="CR187" s="38"/>
      <c r="CS187" s="38"/>
      <c r="CT187" s="38"/>
      <c r="CU187" s="38"/>
      <c r="CV187" s="38"/>
      <c r="CW187" s="38"/>
      <c r="CX187" s="38"/>
      <c r="CY187" s="38"/>
      <c r="CZ187" s="38"/>
      <c r="DA187" s="38"/>
      <c r="DB187" s="38"/>
      <c r="DC187" s="38"/>
      <c r="DD187" s="38"/>
      <c r="DE187" s="38"/>
      <c r="DF187" s="38"/>
      <c r="DG187" s="38"/>
      <c r="DH187" s="38"/>
      <c r="DI187" s="38"/>
      <c r="DJ187" s="38"/>
    </row>
    <row r="188" spans="2:114" s="80" customFormat="1" ht="30" hidden="1" customHeight="1" x14ac:dyDescent="0.25">
      <c r="B188" s="98" t="s">
        <v>213</v>
      </c>
      <c r="C188" s="99"/>
      <c r="D188" s="100"/>
      <c r="E188" s="100"/>
      <c r="F188" s="100"/>
      <c r="G188" s="70">
        <v>0</v>
      </c>
      <c r="H188" s="101">
        <v>0</v>
      </c>
      <c r="I188" s="71">
        <f t="shared" si="5"/>
        <v>0</v>
      </c>
      <c r="J188" s="102">
        <v>0</v>
      </c>
      <c r="L188" s="59">
        <f t="shared" si="6"/>
        <v>0</v>
      </c>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38"/>
      <c r="BA188" s="38"/>
      <c r="BB188" s="38"/>
      <c r="BC188" s="38"/>
      <c r="BD188" s="38"/>
      <c r="BE188" s="38"/>
      <c r="BF188" s="38"/>
      <c r="BG188" s="38"/>
      <c r="BH188" s="38"/>
      <c r="BI188" s="38"/>
      <c r="BJ188" s="38"/>
      <c r="BK188" s="38"/>
      <c r="BL188" s="38"/>
      <c r="BM188" s="38"/>
      <c r="BN188" s="38"/>
      <c r="BO188" s="38"/>
      <c r="BP188" s="38"/>
      <c r="BQ188" s="38"/>
      <c r="BR188" s="38"/>
      <c r="BS188" s="38"/>
      <c r="BT188" s="38"/>
      <c r="BU188" s="38"/>
      <c r="BV188" s="38"/>
      <c r="BW188" s="38"/>
      <c r="BX188" s="38"/>
      <c r="BY188" s="38"/>
      <c r="BZ188" s="38"/>
      <c r="CA188" s="38"/>
      <c r="CB188" s="38"/>
      <c r="CC188" s="38"/>
      <c r="CD188" s="38"/>
      <c r="CE188" s="38"/>
      <c r="CF188" s="38"/>
      <c r="CG188" s="38"/>
      <c r="CH188" s="38"/>
      <c r="CI188" s="38"/>
      <c r="CJ188" s="38"/>
      <c r="CK188" s="38"/>
      <c r="CL188" s="38"/>
      <c r="CM188" s="38"/>
      <c r="CN188" s="38"/>
      <c r="CO188" s="38"/>
      <c r="CP188" s="38"/>
      <c r="CQ188" s="38"/>
      <c r="CR188" s="38"/>
      <c r="CS188" s="38"/>
      <c r="CT188" s="38"/>
      <c r="CU188" s="38"/>
      <c r="CV188" s="38"/>
      <c r="CW188" s="38"/>
      <c r="CX188" s="38"/>
      <c r="CY188" s="38"/>
      <c r="CZ188" s="38"/>
      <c r="DA188" s="38"/>
      <c r="DB188" s="38"/>
      <c r="DC188" s="38"/>
      <c r="DD188" s="38"/>
      <c r="DE188" s="38"/>
      <c r="DF188" s="38"/>
      <c r="DG188" s="38"/>
      <c r="DH188" s="38"/>
      <c r="DI188" s="38"/>
      <c r="DJ188" s="38"/>
    </row>
    <row r="189" spans="2:114" s="80" customFormat="1" ht="30" hidden="1" customHeight="1" x14ac:dyDescent="0.25">
      <c r="B189" s="98" t="s">
        <v>214</v>
      </c>
      <c r="C189" s="99"/>
      <c r="D189" s="100"/>
      <c r="E189" s="100"/>
      <c r="F189" s="100"/>
      <c r="G189" s="70">
        <v>0</v>
      </c>
      <c r="H189" s="101">
        <v>0</v>
      </c>
      <c r="I189" s="71">
        <f t="shared" si="5"/>
        <v>0</v>
      </c>
      <c r="J189" s="102">
        <v>0</v>
      </c>
      <c r="L189" s="59">
        <f t="shared" si="6"/>
        <v>0</v>
      </c>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38"/>
      <c r="BA189" s="38"/>
      <c r="BB189" s="38"/>
      <c r="BC189" s="38"/>
      <c r="BD189" s="38"/>
      <c r="BE189" s="38"/>
      <c r="BF189" s="38"/>
      <c r="BG189" s="38"/>
      <c r="BH189" s="38"/>
      <c r="BI189" s="38"/>
      <c r="BJ189" s="38"/>
      <c r="BK189" s="38"/>
      <c r="BL189" s="38"/>
      <c r="BM189" s="38"/>
      <c r="BN189" s="38"/>
      <c r="BO189" s="38"/>
      <c r="BP189" s="38"/>
      <c r="BQ189" s="38"/>
      <c r="BR189" s="38"/>
      <c r="BS189" s="38"/>
      <c r="BT189" s="38"/>
      <c r="BU189" s="38"/>
      <c r="BV189" s="38"/>
      <c r="BW189" s="38"/>
      <c r="BX189" s="38"/>
      <c r="BY189" s="38"/>
      <c r="BZ189" s="38"/>
      <c r="CA189" s="38"/>
      <c r="CB189" s="38"/>
      <c r="CC189" s="38"/>
      <c r="CD189" s="38"/>
      <c r="CE189" s="38"/>
      <c r="CF189" s="38"/>
      <c r="CG189" s="38"/>
      <c r="CH189" s="38"/>
      <c r="CI189" s="38"/>
      <c r="CJ189" s="38"/>
      <c r="CK189" s="38"/>
      <c r="CL189" s="38"/>
      <c r="CM189" s="38"/>
      <c r="CN189" s="38"/>
      <c r="CO189" s="38"/>
      <c r="CP189" s="38"/>
      <c r="CQ189" s="38"/>
      <c r="CR189" s="38"/>
      <c r="CS189" s="38"/>
      <c r="CT189" s="38"/>
      <c r="CU189" s="38"/>
      <c r="CV189" s="38"/>
      <c r="CW189" s="38"/>
      <c r="CX189" s="38"/>
      <c r="CY189" s="38"/>
      <c r="CZ189" s="38"/>
      <c r="DA189" s="38"/>
      <c r="DB189" s="38"/>
      <c r="DC189" s="38"/>
      <c r="DD189" s="38"/>
      <c r="DE189" s="38"/>
      <c r="DF189" s="38"/>
      <c r="DG189" s="38"/>
      <c r="DH189" s="38"/>
      <c r="DI189" s="38"/>
      <c r="DJ189" s="38"/>
    </row>
    <row r="190" spans="2:114" s="80" customFormat="1" ht="30" hidden="1" customHeight="1" x14ac:dyDescent="0.25">
      <c r="B190" s="98" t="s">
        <v>215</v>
      </c>
      <c r="C190" s="99"/>
      <c r="D190" s="100"/>
      <c r="E190" s="100"/>
      <c r="F190" s="100"/>
      <c r="G190" s="70">
        <v>0</v>
      </c>
      <c r="H190" s="101">
        <v>0</v>
      </c>
      <c r="I190" s="71">
        <f t="shared" si="5"/>
        <v>0</v>
      </c>
      <c r="J190" s="102">
        <v>0</v>
      </c>
      <c r="L190" s="59">
        <f t="shared" si="6"/>
        <v>0</v>
      </c>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38"/>
      <c r="AY190" s="38"/>
      <c r="AZ190" s="38"/>
      <c r="BA190" s="38"/>
      <c r="BB190" s="38"/>
      <c r="BC190" s="38"/>
      <c r="BD190" s="38"/>
      <c r="BE190" s="38"/>
      <c r="BF190" s="38"/>
      <c r="BG190" s="38"/>
      <c r="BH190" s="38"/>
      <c r="BI190" s="38"/>
      <c r="BJ190" s="38"/>
      <c r="BK190" s="38"/>
      <c r="BL190" s="38"/>
      <c r="BM190" s="38"/>
      <c r="BN190" s="38"/>
      <c r="BO190" s="38"/>
      <c r="BP190" s="38"/>
      <c r="BQ190" s="38"/>
      <c r="BR190" s="38"/>
      <c r="BS190" s="38"/>
      <c r="BT190" s="38"/>
      <c r="BU190" s="38"/>
      <c r="BV190" s="38"/>
      <c r="BW190" s="38"/>
      <c r="BX190" s="38"/>
      <c r="BY190" s="38"/>
      <c r="BZ190" s="38"/>
      <c r="CA190" s="38"/>
      <c r="CB190" s="38"/>
      <c r="CC190" s="38"/>
      <c r="CD190" s="38"/>
      <c r="CE190" s="38"/>
      <c r="CF190" s="38"/>
      <c r="CG190" s="38"/>
      <c r="CH190" s="38"/>
      <c r="CI190" s="38"/>
      <c r="CJ190" s="38"/>
      <c r="CK190" s="38"/>
      <c r="CL190" s="38"/>
      <c r="CM190" s="38"/>
      <c r="CN190" s="38"/>
      <c r="CO190" s="38"/>
      <c r="CP190" s="38"/>
      <c r="CQ190" s="38"/>
      <c r="CR190" s="38"/>
      <c r="CS190" s="38"/>
      <c r="CT190" s="38"/>
      <c r="CU190" s="38"/>
      <c r="CV190" s="38"/>
      <c r="CW190" s="38"/>
      <c r="CX190" s="38"/>
      <c r="CY190" s="38"/>
      <c r="CZ190" s="38"/>
      <c r="DA190" s="38"/>
      <c r="DB190" s="38"/>
      <c r="DC190" s="38"/>
      <c r="DD190" s="38"/>
      <c r="DE190" s="38"/>
      <c r="DF190" s="38"/>
      <c r="DG190" s="38"/>
      <c r="DH190" s="38"/>
      <c r="DI190" s="38"/>
      <c r="DJ190" s="38"/>
    </row>
    <row r="191" spans="2:114" s="80" customFormat="1" ht="30" hidden="1" customHeight="1" x14ac:dyDescent="0.25">
      <c r="B191" s="98" t="s">
        <v>216</v>
      </c>
      <c r="C191" s="99"/>
      <c r="D191" s="100"/>
      <c r="E191" s="100"/>
      <c r="F191" s="100"/>
      <c r="G191" s="70">
        <v>0</v>
      </c>
      <c r="H191" s="101">
        <v>0</v>
      </c>
      <c r="I191" s="71">
        <f t="shared" si="5"/>
        <v>0</v>
      </c>
      <c r="J191" s="102">
        <v>0</v>
      </c>
      <c r="L191" s="59">
        <f t="shared" si="6"/>
        <v>0</v>
      </c>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38"/>
      <c r="BA191" s="38"/>
      <c r="BB191" s="38"/>
      <c r="BC191" s="38"/>
      <c r="BD191" s="38"/>
      <c r="BE191" s="38"/>
      <c r="BF191" s="38"/>
      <c r="BG191" s="38"/>
      <c r="BH191" s="38"/>
      <c r="BI191" s="38"/>
      <c r="BJ191" s="38"/>
      <c r="BK191" s="38"/>
      <c r="BL191" s="38"/>
      <c r="BM191" s="38"/>
      <c r="BN191" s="38"/>
      <c r="BO191" s="38"/>
      <c r="BP191" s="38"/>
      <c r="BQ191" s="38"/>
      <c r="BR191" s="38"/>
      <c r="BS191" s="38"/>
      <c r="BT191" s="38"/>
      <c r="BU191" s="38"/>
      <c r="BV191" s="38"/>
      <c r="BW191" s="38"/>
      <c r="BX191" s="38"/>
      <c r="BY191" s="38"/>
      <c r="BZ191" s="38"/>
      <c r="CA191" s="38"/>
      <c r="CB191" s="38"/>
      <c r="CC191" s="38"/>
      <c r="CD191" s="38"/>
      <c r="CE191" s="38"/>
      <c r="CF191" s="38"/>
      <c r="CG191" s="38"/>
      <c r="CH191" s="38"/>
      <c r="CI191" s="38"/>
      <c r="CJ191" s="38"/>
      <c r="CK191" s="38"/>
      <c r="CL191" s="38"/>
      <c r="CM191" s="38"/>
      <c r="CN191" s="38"/>
      <c r="CO191" s="38"/>
      <c r="CP191" s="38"/>
      <c r="CQ191" s="38"/>
      <c r="CR191" s="38"/>
      <c r="CS191" s="38"/>
      <c r="CT191" s="38"/>
      <c r="CU191" s="38"/>
      <c r="CV191" s="38"/>
      <c r="CW191" s="38"/>
      <c r="CX191" s="38"/>
      <c r="CY191" s="38"/>
      <c r="CZ191" s="38"/>
      <c r="DA191" s="38"/>
      <c r="DB191" s="38"/>
      <c r="DC191" s="38"/>
      <c r="DD191" s="38"/>
      <c r="DE191" s="38"/>
      <c r="DF191" s="38"/>
      <c r="DG191" s="38"/>
      <c r="DH191" s="38"/>
      <c r="DI191" s="38"/>
      <c r="DJ191" s="38"/>
    </row>
    <row r="192" spans="2:114" s="80" customFormat="1" ht="30" hidden="1" customHeight="1" x14ac:dyDescent="0.25">
      <c r="B192" s="98" t="s">
        <v>217</v>
      </c>
      <c r="C192" s="99"/>
      <c r="D192" s="100"/>
      <c r="E192" s="100"/>
      <c r="F192" s="100"/>
      <c r="G192" s="70">
        <v>0</v>
      </c>
      <c r="H192" s="101">
        <v>0</v>
      </c>
      <c r="I192" s="71">
        <f t="shared" si="5"/>
        <v>0</v>
      </c>
      <c r="J192" s="102">
        <v>0</v>
      </c>
      <c r="L192" s="59">
        <f t="shared" si="6"/>
        <v>0</v>
      </c>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38"/>
      <c r="BA192" s="38"/>
      <c r="BB192" s="38"/>
      <c r="BC192" s="38"/>
      <c r="BD192" s="38"/>
      <c r="BE192" s="38"/>
      <c r="BF192" s="38"/>
      <c r="BG192" s="38"/>
      <c r="BH192" s="38"/>
      <c r="BI192" s="38"/>
      <c r="BJ192" s="38"/>
      <c r="BK192" s="38"/>
      <c r="BL192" s="38"/>
      <c r="BM192" s="38"/>
      <c r="BN192" s="38"/>
      <c r="BO192" s="38"/>
      <c r="BP192" s="38"/>
      <c r="BQ192" s="38"/>
      <c r="BR192" s="38"/>
      <c r="BS192" s="38"/>
      <c r="BT192" s="38"/>
      <c r="BU192" s="38"/>
      <c r="BV192" s="38"/>
      <c r="BW192" s="38"/>
      <c r="BX192" s="38"/>
      <c r="BY192" s="38"/>
      <c r="BZ192" s="38"/>
      <c r="CA192" s="38"/>
      <c r="CB192" s="38"/>
      <c r="CC192" s="38"/>
      <c r="CD192" s="38"/>
      <c r="CE192" s="38"/>
      <c r="CF192" s="38"/>
      <c r="CG192" s="38"/>
      <c r="CH192" s="38"/>
      <c r="CI192" s="38"/>
      <c r="CJ192" s="38"/>
      <c r="CK192" s="38"/>
      <c r="CL192" s="38"/>
      <c r="CM192" s="38"/>
      <c r="CN192" s="38"/>
      <c r="CO192" s="38"/>
      <c r="CP192" s="38"/>
      <c r="CQ192" s="38"/>
      <c r="CR192" s="38"/>
      <c r="CS192" s="38"/>
      <c r="CT192" s="38"/>
      <c r="CU192" s="38"/>
      <c r="CV192" s="38"/>
      <c r="CW192" s="38"/>
      <c r="CX192" s="38"/>
      <c r="CY192" s="38"/>
      <c r="CZ192" s="38"/>
      <c r="DA192" s="38"/>
      <c r="DB192" s="38"/>
      <c r="DC192" s="38"/>
      <c r="DD192" s="38"/>
      <c r="DE192" s="38"/>
      <c r="DF192" s="38"/>
      <c r="DG192" s="38"/>
      <c r="DH192" s="38"/>
      <c r="DI192" s="38"/>
      <c r="DJ192" s="38"/>
    </row>
    <row r="193" spans="2:114" s="80" customFormat="1" ht="30" hidden="1" customHeight="1" x14ac:dyDescent="0.25">
      <c r="B193" s="98" t="s">
        <v>218</v>
      </c>
      <c r="C193" s="99"/>
      <c r="D193" s="100"/>
      <c r="E193" s="100"/>
      <c r="F193" s="100"/>
      <c r="G193" s="70">
        <v>0</v>
      </c>
      <c r="H193" s="101">
        <v>0</v>
      </c>
      <c r="I193" s="71">
        <f t="shared" si="5"/>
        <v>0</v>
      </c>
      <c r="J193" s="102">
        <v>0</v>
      </c>
      <c r="L193" s="59">
        <f t="shared" si="6"/>
        <v>0</v>
      </c>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38"/>
      <c r="BA193" s="38"/>
      <c r="BB193" s="38"/>
      <c r="BC193" s="38"/>
      <c r="BD193" s="38"/>
      <c r="BE193" s="38"/>
      <c r="BF193" s="38"/>
      <c r="BG193" s="38"/>
      <c r="BH193" s="38"/>
      <c r="BI193" s="38"/>
      <c r="BJ193" s="38"/>
      <c r="BK193" s="38"/>
      <c r="BL193" s="38"/>
      <c r="BM193" s="38"/>
      <c r="BN193" s="38"/>
      <c r="BO193" s="38"/>
      <c r="BP193" s="38"/>
      <c r="BQ193" s="38"/>
      <c r="BR193" s="38"/>
      <c r="BS193" s="38"/>
      <c r="BT193" s="38"/>
      <c r="BU193" s="38"/>
      <c r="BV193" s="38"/>
      <c r="BW193" s="38"/>
      <c r="BX193" s="38"/>
      <c r="BY193" s="38"/>
      <c r="BZ193" s="38"/>
      <c r="CA193" s="38"/>
      <c r="CB193" s="38"/>
      <c r="CC193" s="38"/>
      <c r="CD193" s="38"/>
      <c r="CE193" s="38"/>
      <c r="CF193" s="38"/>
      <c r="CG193" s="38"/>
      <c r="CH193" s="38"/>
      <c r="CI193" s="38"/>
      <c r="CJ193" s="38"/>
      <c r="CK193" s="38"/>
      <c r="CL193" s="38"/>
      <c r="CM193" s="38"/>
      <c r="CN193" s="38"/>
      <c r="CO193" s="38"/>
      <c r="CP193" s="38"/>
      <c r="CQ193" s="38"/>
      <c r="CR193" s="38"/>
      <c r="CS193" s="38"/>
      <c r="CT193" s="38"/>
      <c r="CU193" s="38"/>
      <c r="CV193" s="38"/>
      <c r="CW193" s="38"/>
      <c r="CX193" s="38"/>
      <c r="CY193" s="38"/>
      <c r="CZ193" s="38"/>
      <c r="DA193" s="38"/>
      <c r="DB193" s="38"/>
      <c r="DC193" s="38"/>
      <c r="DD193" s="38"/>
      <c r="DE193" s="38"/>
      <c r="DF193" s="38"/>
      <c r="DG193" s="38"/>
      <c r="DH193" s="38"/>
      <c r="DI193" s="38"/>
      <c r="DJ193" s="38"/>
    </row>
    <row r="194" spans="2:114" s="80" customFormat="1" ht="30" hidden="1" customHeight="1" x14ac:dyDescent="0.25">
      <c r="B194" s="98" t="s">
        <v>219</v>
      </c>
      <c r="C194" s="99"/>
      <c r="D194" s="100"/>
      <c r="E194" s="100"/>
      <c r="F194" s="100"/>
      <c r="G194" s="70">
        <v>0</v>
      </c>
      <c r="H194" s="101">
        <v>0</v>
      </c>
      <c r="I194" s="71">
        <f t="shared" si="5"/>
        <v>0</v>
      </c>
      <c r="J194" s="102">
        <v>0</v>
      </c>
      <c r="L194" s="59">
        <f t="shared" si="6"/>
        <v>0</v>
      </c>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38"/>
      <c r="BA194" s="38"/>
      <c r="BB194" s="38"/>
      <c r="BC194" s="38"/>
      <c r="BD194" s="38"/>
      <c r="BE194" s="38"/>
      <c r="BF194" s="38"/>
      <c r="BG194" s="38"/>
      <c r="BH194" s="38"/>
      <c r="BI194" s="38"/>
      <c r="BJ194" s="38"/>
      <c r="BK194" s="38"/>
      <c r="BL194" s="38"/>
      <c r="BM194" s="38"/>
      <c r="BN194" s="38"/>
      <c r="BO194" s="38"/>
      <c r="BP194" s="38"/>
      <c r="BQ194" s="38"/>
      <c r="BR194" s="38"/>
      <c r="BS194" s="38"/>
      <c r="BT194" s="38"/>
      <c r="BU194" s="38"/>
      <c r="BV194" s="38"/>
      <c r="BW194" s="38"/>
      <c r="BX194" s="38"/>
      <c r="BY194" s="38"/>
      <c r="BZ194" s="38"/>
      <c r="CA194" s="38"/>
      <c r="CB194" s="38"/>
      <c r="CC194" s="38"/>
      <c r="CD194" s="38"/>
      <c r="CE194" s="38"/>
      <c r="CF194" s="38"/>
      <c r="CG194" s="38"/>
      <c r="CH194" s="38"/>
      <c r="CI194" s="38"/>
      <c r="CJ194" s="38"/>
      <c r="CK194" s="38"/>
      <c r="CL194" s="38"/>
      <c r="CM194" s="38"/>
      <c r="CN194" s="38"/>
      <c r="CO194" s="38"/>
      <c r="CP194" s="38"/>
      <c r="CQ194" s="38"/>
      <c r="CR194" s="38"/>
      <c r="CS194" s="38"/>
      <c r="CT194" s="38"/>
      <c r="CU194" s="38"/>
      <c r="CV194" s="38"/>
      <c r="CW194" s="38"/>
      <c r="CX194" s="38"/>
      <c r="CY194" s="38"/>
      <c r="CZ194" s="38"/>
      <c r="DA194" s="38"/>
      <c r="DB194" s="38"/>
      <c r="DC194" s="38"/>
      <c r="DD194" s="38"/>
      <c r="DE194" s="38"/>
      <c r="DF194" s="38"/>
      <c r="DG194" s="38"/>
      <c r="DH194" s="38"/>
      <c r="DI194" s="38"/>
      <c r="DJ194" s="38"/>
    </row>
    <row r="195" spans="2:114" s="80" customFormat="1" ht="30" hidden="1" customHeight="1" x14ac:dyDescent="0.25">
      <c r="B195" s="98" t="s">
        <v>220</v>
      </c>
      <c r="C195" s="99"/>
      <c r="D195" s="100"/>
      <c r="E195" s="100"/>
      <c r="F195" s="100"/>
      <c r="G195" s="70">
        <v>0</v>
      </c>
      <c r="H195" s="101">
        <v>0</v>
      </c>
      <c r="I195" s="71">
        <f t="shared" si="5"/>
        <v>0</v>
      </c>
      <c r="J195" s="102">
        <v>0</v>
      </c>
      <c r="L195" s="59">
        <f t="shared" si="6"/>
        <v>0</v>
      </c>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38"/>
      <c r="BA195" s="38"/>
      <c r="BB195" s="38"/>
      <c r="BC195" s="38"/>
      <c r="BD195" s="38"/>
      <c r="BE195" s="38"/>
      <c r="BF195" s="38"/>
      <c r="BG195" s="38"/>
      <c r="BH195" s="38"/>
      <c r="BI195" s="38"/>
      <c r="BJ195" s="38"/>
      <c r="BK195" s="38"/>
      <c r="BL195" s="38"/>
      <c r="BM195" s="38"/>
      <c r="BN195" s="38"/>
      <c r="BO195" s="38"/>
      <c r="BP195" s="38"/>
      <c r="BQ195" s="38"/>
      <c r="BR195" s="38"/>
      <c r="BS195" s="38"/>
      <c r="BT195" s="38"/>
      <c r="BU195" s="38"/>
      <c r="BV195" s="38"/>
      <c r="BW195" s="38"/>
      <c r="BX195" s="38"/>
      <c r="BY195" s="38"/>
      <c r="BZ195" s="38"/>
      <c r="CA195" s="38"/>
      <c r="CB195" s="38"/>
      <c r="CC195" s="38"/>
      <c r="CD195" s="38"/>
      <c r="CE195" s="38"/>
      <c r="CF195" s="38"/>
      <c r="CG195" s="38"/>
      <c r="CH195" s="38"/>
      <c r="CI195" s="38"/>
      <c r="CJ195" s="38"/>
      <c r="CK195" s="38"/>
      <c r="CL195" s="38"/>
      <c r="CM195" s="38"/>
      <c r="CN195" s="38"/>
      <c r="CO195" s="38"/>
      <c r="CP195" s="38"/>
      <c r="CQ195" s="38"/>
      <c r="CR195" s="38"/>
      <c r="CS195" s="38"/>
      <c r="CT195" s="38"/>
      <c r="CU195" s="38"/>
      <c r="CV195" s="38"/>
      <c r="CW195" s="38"/>
      <c r="CX195" s="38"/>
      <c r="CY195" s="38"/>
      <c r="CZ195" s="38"/>
      <c r="DA195" s="38"/>
      <c r="DB195" s="38"/>
      <c r="DC195" s="38"/>
      <c r="DD195" s="38"/>
      <c r="DE195" s="38"/>
      <c r="DF195" s="38"/>
      <c r="DG195" s="38"/>
      <c r="DH195" s="38"/>
      <c r="DI195" s="38"/>
      <c r="DJ195" s="38"/>
    </row>
    <row r="196" spans="2:114" s="80" customFormat="1" ht="30" hidden="1" customHeight="1" x14ac:dyDescent="0.25">
      <c r="B196" s="98" t="s">
        <v>221</v>
      </c>
      <c r="C196" s="99"/>
      <c r="D196" s="100"/>
      <c r="E196" s="100"/>
      <c r="F196" s="100"/>
      <c r="G196" s="70">
        <v>0</v>
      </c>
      <c r="H196" s="101">
        <v>0</v>
      </c>
      <c r="I196" s="71">
        <f t="shared" si="5"/>
        <v>0</v>
      </c>
      <c r="J196" s="102">
        <v>0</v>
      </c>
      <c r="L196" s="59">
        <f t="shared" si="6"/>
        <v>0</v>
      </c>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38"/>
      <c r="BA196" s="38"/>
      <c r="BB196" s="38"/>
      <c r="BC196" s="38"/>
      <c r="BD196" s="38"/>
      <c r="BE196" s="38"/>
      <c r="BF196" s="38"/>
      <c r="BG196" s="38"/>
      <c r="BH196" s="38"/>
      <c r="BI196" s="38"/>
      <c r="BJ196" s="38"/>
      <c r="BK196" s="38"/>
      <c r="BL196" s="38"/>
      <c r="BM196" s="38"/>
      <c r="BN196" s="38"/>
      <c r="BO196" s="38"/>
      <c r="BP196" s="38"/>
      <c r="BQ196" s="38"/>
      <c r="BR196" s="38"/>
      <c r="BS196" s="38"/>
      <c r="BT196" s="38"/>
      <c r="BU196" s="38"/>
      <c r="BV196" s="38"/>
      <c r="BW196" s="38"/>
      <c r="BX196" s="38"/>
      <c r="BY196" s="38"/>
      <c r="BZ196" s="38"/>
      <c r="CA196" s="38"/>
      <c r="CB196" s="38"/>
      <c r="CC196" s="38"/>
      <c r="CD196" s="38"/>
      <c r="CE196" s="38"/>
      <c r="CF196" s="38"/>
      <c r="CG196" s="38"/>
      <c r="CH196" s="38"/>
      <c r="CI196" s="38"/>
      <c r="CJ196" s="38"/>
      <c r="CK196" s="38"/>
      <c r="CL196" s="38"/>
      <c r="CM196" s="38"/>
      <c r="CN196" s="38"/>
      <c r="CO196" s="38"/>
      <c r="CP196" s="38"/>
      <c r="CQ196" s="38"/>
      <c r="CR196" s="38"/>
      <c r="CS196" s="38"/>
      <c r="CT196" s="38"/>
      <c r="CU196" s="38"/>
      <c r="CV196" s="38"/>
      <c r="CW196" s="38"/>
      <c r="CX196" s="38"/>
      <c r="CY196" s="38"/>
      <c r="CZ196" s="38"/>
      <c r="DA196" s="38"/>
      <c r="DB196" s="38"/>
      <c r="DC196" s="38"/>
      <c r="DD196" s="38"/>
      <c r="DE196" s="38"/>
      <c r="DF196" s="38"/>
      <c r="DG196" s="38"/>
      <c r="DH196" s="38"/>
      <c r="DI196" s="38"/>
      <c r="DJ196" s="38"/>
    </row>
    <row r="197" spans="2:114" s="80" customFormat="1" ht="30" hidden="1" customHeight="1" x14ac:dyDescent="0.25">
      <c r="B197" s="98" t="s">
        <v>222</v>
      </c>
      <c r="C197" s="99"/>
      <c r="D197" s="100"/>
      <c r="E197" s="100"/>
      <c r="F197" s="100"/>
      <c r="G197" s="70">
        <v>0</v>
      </c>
      <c r="H197" s="101">
        <v>0</v>
      </c>
      <c r="I197" s="71">
        <f t="shared" si="5"/>
        <v>0</v>
      </c>
      <c r="J197" s="102">
        <v>0</v>
      </c>
      <c r="L197" s="59">
        <f t="shared" si="6"/>
        <v>0</v>
      </c>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38"/>
      <c r="BA197" s="38"/>
      <c r="BB197" s="38"/>
      <c r="BC197" s="38"/>
      <c r="BD197" s="38"/>
      <c r="BE197" s="38"/>
      <c r="BF197" s="38"/>
      <c r="BG197" s="38"/>
      <c r="BH197" s="38"/>
      <c r="BI197" s="38"/>
      <c r="BJ197" s="38"/>
      <c r="BK197" s="38"/>
      <c r="BL197" s="38"/>
      <c r="BM197" s="38"/>
      <c r="BN197" s="38"/>
      <c r="BO197" s="38"/>
      <c r="BP197" s="38"/>
      <c r="BQ197" s="38"/>
      <c r="BR197" s="38"/>
      <c r="BS197" s="38"/>
      <c r="BT197" s="38"/>
      <c r="BU197" s="38"/>
      <c r="BV197" s="38"/>
      <c r="BW197" s="38"/>
      <c r="BX197" s="38"/>
      <c r="BY197" s="38"/>
      <c r="BZ197" s="38"/>
      <c r="CA197" s="38"/>
      <c r="CB197" s="38"/>
      <c r="CC197" s="38"/>
      <c r="CD197" s="38"/>
      <c r="CE197" s="38"/>
      <c r="CF197" s="38"/>
      <c r="CG197" s="38"/>
      <c r="CH197" s="38"/>
      <c r="CI197" s="38"/>
      <c r="CJ197" s="38"/>
      <c r="CK197" s="38"/>
      <c r="CL197" s="38"/>
      <c r="CM197" s="38"/>
      <c r="CN197" s="38"/>
      <c r="CO197" s="38"/>
      <c r="CP197" s="38"/>
      <c r="CQ197" s="38"/>
      <c r="CR197" s="38"/>
      <c r="CS197" s="38"/>
      <c r="CT197" s="38"/>
      <c r="CU197" s="38"/>
      <c r="CV197" s="38"/>
      <c r="CW197" s="38"/>
      <c r="CX197" s="38"/>
      <c r="CY197" s="38"/>
      <c r="CZ197" s="38"/>
      <c r="DA197" s="38"/>
      <c r="DB197" s="38"/>
      <c r="DC197" s="38"/>
      <c r="DD197" s="38"/>
      <c r="DE197" s="38"/>
      <c r="DF197" s="38"/>
      <c r="DG197" s="38"/>
      <c r="DH197" s="38"/>
      <c r="DI197" s="38"/>
      <c r="DJ197" s="38"/>
    </row>
    <row r="198" spans="2:114" s="80" customFormat="1" ht="30" hidden="1" customHeight="1" x14ac:dyDescent="0.25">
      <c r="B198" s="98" t="s">
        <v>223</v>
      </c>
      <c r="C198" s="99"/>
      <c r="D198" s="100"/>
      <c r="E198" s="100"/>
      <c r="F198" s="100"/>
      <c r="G198" s="70">
        <v>0</v>
      </c>
      <c r="H198" s="101">
        <v>0</v>
      </c>
      <c r="I198" s="71">
        <f t="shared" si="5"/>
        <v>0</v>
      </c>
      <c r="J198" s="102">
        <v>0</v>
      </c>
      <c r="L198" s="59">
        <f t="shared" si="6"/>
        <v>0</v>
      </c>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38"/>
      <c r="BA198" s="38"/>
      <c r="BB198" s="38"/>
      <c r="BC198" s="38"/>
      <c r="BD198" s="38"/>
      <c r="BE198" s="38"/>
      <c r="BF198" s="38"/>
      <c r="BG198" s="38"/>
      <c r="BH198" s="38"/>
      <c r="BI198" s="38"/>
      <c r="BJ198" s="38"/>
      <c r="BK198" s="38"/>
      <c r="BL198" s="38"/>
      <c r="BM198" s="38"/>
      <c r="BN198" s="38"/>
      <c r="BO198" s="38"/>
      <c r="BP198" s="38"/>
      <c r="BQ198" s="38"/>
      <c r="BR198" s="38"/>
      <c r="BS198" s="38"/>
      <c r="BT198" s="38"/>
      <c r="BU198" s="38"/>
      <c r="BV198" s="38"/>
      <c r="BW198" s="38"/>
      <c r="BX198" s="38"/>
      <c r="BY198" s="38"/>
      <c r="BZ198" s="38"/>
      <c r="CA198" s="38"/>
      <c r="CB198" s="38"/>
      <c r="CC198" s="38"/>
      <c r="CD198" s="38"/>
      <c r="CE198" s="38"/>
      <c r="CF198" s="38"/>
      <c r="CG198" s="38"/>
      <c r="CH198" s="38"/>
      <c r="CI198" s="38"/>
      <c r="CJ198" s="38"/>
      <c r="CK198" s="38"/>
      <c r="CL198" s="38"/>
      <c r="CM198" s="38"/>
      <c r="CN198" s="38"/>
      <c r="CO198" s="38"/>
      <c r="CP198" s="38"/>
      <c r="CQ198" s="38"/>
      <c r="CR198" s="38"/>
      <c r="CS198" s="38"/>
      <c r="CT198" s="38"/>
      <c r="CU198" s="38"/>
      <c r="CV198" s="38"/>
      <c r="CW198" s="38"/>
      <c r="CX198" s="38"/>
      <c r="CY198" s="38"/>
      <c r="CZ198" s="38"/>
      <c r="DA198" s="38"/>
      <c r="DB198" s="38"/>
      <c r="DC198" s="38"/>
      <c r="DD198" s="38"/>
      <c r="DE198" s="38"/>
      <c r="DF198" s="38"/>
      <c r="DG198" s="38"/>
      <c r="DH198" s="38"/>
      <c r="DI198" s="38"/>
      <c r="DJ198" s="38"/>
    </row>
    <row r="199" spans="2:114" s="80" customFormat="1" ht="30" hidden="1" customHeight="1" x14ac:dyDescent="0.25">
      <c r="B199" s="98" t="s">
        <v>224</v>
      </c>
      <c r="C199" s="99"/>
      <c r="D199" s="100"/>
      <c r="E199" s="100"/>
      <c r="F199" s="100"/>
      <c r="G199" s="70">
        <v>0</v>
      </c>
      <c r="H199" s="101">
        <v>0</v>
      </c>
      <c r="I199" s="71">
        <f t="shared" si="5"/>
        <v>0</v>
      </c>
      <c r="J199" s="102">
        <v>0</v>
      </c>
      <c r="L199" s="59">
        <f t="shared" si="6"/>
        <v>0</v>
      </c>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38"/>
      <c r="BA199" s="38"/>
      <c r="BB199" s="38"/>
      <c r="BC199" s="38"/>
      <c r="BD199" s="38"/>
      <c r="BE199" s="38"/>
      <c r="BF199" s="38"/>
      <c r="BG199" s="38"/>
      <c r="BH199" s="38"/>
      <c r="BI199" s="38"/>
      <c r="BJ199" s="38"/>
      <c r="BK199" s="38"/>
      <c r="BL199" s="38"/>
      <c r="BM199" s="38"/>
      <c r="BN199" s="38"/>
      <c r="BO199" s="38"/>
      <c r="BP199" s="38"/>
      <c r="BQ199" s="38"/>
      <c r="BR199" s="38"/>
      <c r="BS199" s="38"/>
      <c r="BT199" s="38"/>
      <c r="BU199" s="38"/>
      <c r="BV199" s="38"/>
      <c r="BW199" s="38"/>
      <c r="BX199" s="38"/>
      <c r="BY199" s="38"/>
      <c r="BZ199" s="38"/>
      <c r="CA199" s="38"/>
      <c r="CB199" s="38"/>
      <c r="CC199" s="38"/>
      <c r="CD199" s="38"/>
      <c r="CE199" s="38"/>
      <c r="CF199" s="38"/>
      <c r="CG199" s="38"/>
      <c r="CH199" s="38"/>
      <c r="CI199" s="38"/>
      <c r="CJ199" s="38"/>
      <c r="CK199" s="38"/>
      <c r="CL199" s="38"/>
      <c r="CM199" s="38"/>
      <c r="CN199" s="38"/>
      <c r="CO199" s="38"/>
      <c r="CP199" s="38"/>
      <c r="CQ199" s="38"/>
      <c r="CR199" s="38"/>
      <c r="CS199" s="38"/>
      <c r="CT199" s="38"/>
      <c r="CU199" s="38"/>
      <c r="CV199" s="38"/>
      <c r="CW199" s="38"/>
      <c r="CX199" s="38"/>
      <c r="CY199" s="38"/>
      <c r="CZ199" s="38"/>
      <c r="DA199" s="38"/>
      <c r="DB199" s="38"/>
      <c r="DC199" s="38"/>
      <c r="DD199" s="38"/>
      <c r="DE199" s="38"/>
      <c r="DF199" s="38"/>
      <c r="DG199" s="38"/>
      <c r="DH199" s="38"/>
      <c r="DI199" s="38"/>
      <c r="DJ199" s="38"/>
    </row>
    <row r="200" spans="2:114" s="80" customFormat="1" ht="30" hidden="1" customHeight="1" x14ac:dyDescent="0.25">
      <c r="B200" s="98" t="s">
        <v>225</v>
      </c>
      <c r="C200" s="99"/>
      <c r="D200" s="100"/>
      <c r="E200" s="100"/>
      <c r="F200" s="100"/>
      <c r="G200" s="70">
        <v>0</v>
      </c>
      <c r="H200" s="101">
        <v>0</v>
      </c>
      <c r="I200" s="71">
        <f t="shared" si="5"/>
        <v>0</v>
      </c>
      <c r="J200" s="102">
        <v>0</v>
      </c>
      <c r="L200" s="59">
        <f t="shared" si="6"/>
        <v>0</v>
      </c>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38"/>
      <c r="BA200" s="38"/>
      <c r="BB200" s="38"/>
      <c r="BC200" s="38"/>
      <c r="BD200" s="38"/>
      <c r="BE200" s="38"/>
      <c r="BF200" s="38"/>
      <c r="BG200" s="38"/>
      <c r="BH200" s="38"/>
      <c r="BI200" s="38"/>
      <c r="BJ200" s="38"/>
      <c r="BK200" s="38"/>
      <c r="BL200" s="38"/>
      <c r="BM200" s="38"/>
      <c r="BN200" s="38"/>
      <c r="BO200" s="38"/>
      <c r="BP200" s="38"/>
      <c r="BQ200" s="38"/>
      <c r="BR200" s="38"/>
      <c r="BS200" s="38"/>
      <c r="BT200" s="38"/>
      <c r="BU200" s="38"/>
      <c r="BV200" s="38"/>
      <c r="BW200" s="38"/>
      <c r="BX200" s="38"/>
      <c r="BY200" s="38"/>
      <c r="BZ200" s="38"/>
      <c r="CA200" s="38"/>
      <c r="CB200" s="38"/>
      <c r="CC200" s="38"/>
      <c r="CD200" s="38"/>
      <c r="CE200" s="38"/>
      <c r="CF200" s="38"/>
      <c r="CG200" s="38"/>
      <c r="CH200" s="38"/>
      <c r="CI200" s="38"/>
      <c r="CJ200" s="38"/>
      <c r="CK200" s="38"/>
      <c r="CL200" s="38"/>
      <c r="CM200" s="38"/>
      <c r="CN200" s="38"/>
      <c r="CO200" s="38"/>
      <c r="CP200" s="38"/>
      <c r="CQ200" s="38"/>
      <c r="CR200" s="38"/>
      <c r="CS200" s="38"/>
      <c r="CT200" s="38"/>
      <c r="CU200" s="38"/>
      <c r="CV200" s="38"/>
      <c r="CW200" s="38"/>
      <c r="CX200" s="38"/>
      <c r="CY200" s="38"/>
      <c r="CZ200" s="38"/>
      <c r="DA200" s="38"/>
      <c r="DB200" s="38"/>
      <c r="DC200" s="38"/>
      <c r="DD200" s="38"/>
      <c r="DE200" s="38"/>
      <c r="DF200" s="38"/>
      <c r="DG200" s="38"/>
      <c r="DH200" s="38"/>
      <c r="DI200" s="38"/>
      <c r="DJ200" s="38"/>
    </row>
    <row r="201" spans="2:114" s="80" customFormat="1" ht="30" hidden="1" customHeight="1" x14ac:dyDescent="0.25">
      <c r="B201" s="98" t="s">
        <v>226</v>
      </c>
      <c r="C201" s="99"/>
      <c r="D201" s="100"/>
      <c r="E201" s="100"/>
      <c r="F201" s="100"/>
      <c r="G201" s="70">
        <v>0</v>
      </c>
      <c r="H201" s="101">
        <v>0</v>
      </c>
      <c r="I201" s="71">
        <f t="shared" si="5"/>
        <v>0</v>
      </c>
      <c r="J201" s="102">
        <v>0</v>
      </c>
      <c r="L201" s="59">
        <f t="shared" si="6"/>
        <v>0</v>
      </c>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38"/>
      <c r="BA201" s="38"/>
      <c r="BB201" s="38"/>
      <c r="BC201" s="38"/>
      <c r="BD201" s="38"/>
      <c r="BE201" s="38"/>
      <c r="BF201" s="38"/>
      <c r="BG201" s="38"/>
      <c r="BH201" s="38"/>
      <c r="BI201" s="38"/>
      <c r="BJ201" s="38"/>
      <c r="BK201" s="38"/>
      <c r="BL201" s="38"/>
      <c r="BM201" s="38"/>
      <c r="BN201" s="38"/>
      <c r="BO201" s="38"/>
      <c r="BP201" s="38"/>
      <c r="BQ201" s="38"/>
      <c r="BR201" s="38"/>
      <c r="BS201" s="38"/>
      <c r="BT201" s="38"/>
      <c r="BU201" s="38"/>
      <c r="BV201" s="38"/>
      <c r="BW201" s="38"/>
      <c r="BX201" s="38"/>
      <c r="BY201" s="38"/>
      <c r="BZ201" s="38"/>
      <c r="CA201" s="38"/>
      <c r="CB201" s="38"/>
      <c r="CC201" s="38"/>
      <c r="CD201" s="38"/>
      <c r="CE201" s="38"/>
      <c r="CF201" s="38"/>
      <c r="CG201" s="38"/>
      <c r="CH201" s="38"/>
      <c r="CI201" s="38"/>
      <c r="CJ201" s="38"/>
      <c r="CK201" s="38"/>
      <c r="CL201" s="38"/>
      <c r="CM201" s="38"/>
      <c r="CN201" s="38"/>
      <c r="CO201" s="38"/>
      <c r="CP201" s="38"/>
      <c r="CQ201" s="38"/>
      <c r="CR201" s="38"/>
      <c r="CS201" s="38"/>
      <c r="CT201" s="38"/>
      <c r="CU201" s="38"/>
      <c r="CV201" s="38"/>
      <c r="CW201" s="38"/>
      <c r="CX201" s="38"/>
      <c r="CY201" s="38"/>
      <c r="CZ201" s="38"/>
      <c r="DA201" s="38"/>
      <c r="DB201" s="38"/>
      <c r="DC201" s="38"/>
      <c r="DD201" s="38"/>
      <c r="DE201" s="38"/>
      <c r="DF201" s="38"/>
      <c r="DG201" s="38"/>
      <c r="DH201" s="38"/>
      <c r="DI201" s="38"/>
      <c r="DJ201" s="38"/>
    </row>
    <row r="202" spans="2:114" s="80" customFormat="1" ht="30" hidden="1" customHeight="1" x14ac:dyDescent="0.25">
      <c r="B202" s="98" t="s">
        <v>227</v>
      </c>
      <c r="C202" s="99"/>
      <c r="D202" s="100"/>
      <c r="E202" s="100"/>
      <c r="F202" s="100"/>
      <c r="G202" s="70">
        <v>0</v>
      </c>
      <c r="H202" s="101">
        <v>0</v>
      </c>
      <c r="I202" s="71">
        <f>IF(OR(G202="Redacted",H202="Redacted"),"Redacted",IF(OR(T(G202)&lt;&gt;"",T(H202)&lt;&gt;""),"Varies",ROUND(G202*H202,0)))</f>
        <v>0</v>
      </c>
      <c r="J202" s="102">
        <v>0</v>
      </c>
      <c r="L202" s="59">
        <f t="shared" si="6"/>
        <v>0</v>
      </c>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38"/>
      <c r="BA202" s="38"/>
      <c r="BB202" s="38"/>
      <c r="BC202" s="38"/>
      <c r="BD202" s="38"/>
      <c r="BE202" s="38"/>
      <c r="BF202" s="38"/>
      <c r="BG202" s="38"/>
      <c r="BH202" s="38"/>
      <c r="BI202" s="38"/>
      <c r="BJ202" s="38"/>
      <c r="BK202" s="38"/>
      <c r="BL202" s="38"/>
      <c r="BM202" s="38"/>
      <c r="BN202" s="38"/>
      <c r="BO202" s="38"/>
      <c r="BP202" s="38"/>
      <c r="BQ202" s="38"/>
      <c r="BR202" s="38"/>
      <c r="BS202" s="38"/>
      <c r="BT202" s="38"/>
      <c r="BU202" s="38"/>
      <c r="BV202" s="38"/>
      <c r="BW202" s="38"/>
      <c r="BX202" s="38"/>
      <c r="BY202" s="38"/>
      <c r="BZ202" s="38"/>
      <c r="CA202" s="38"/>
      <c r="CB202" s="38"/>
      <c r="CC202" s="38"/>
      <c r="CD202" s="38"/>
      <c r="CE202" s="38"/>
      <c r="CF202" s="38"/>
      <c r="CG202" s="38"/>
      <c r="CH202" s="38"/>
      <c r="CI202" s="38"/>
      <c r="CJ202" s="38"/>
      <c r="CK202" s="38"/>
      <c r="CL202" s="38"/>
      <c r="CM202" s="38"/>
      <c r="CN202" s="38"/>
      <c r="CO202" s="38"/>
      <c r="CP202" s="38"/>
      <c r="CQ202" s="38"/>
      <c r="CR202" s="38"/>
      <c r="CS202" s="38"/>
      <c r="CT202" s="38"/>
      <c r="CU202" s="38"/>
      <c r="CV202" s="38"/>
      <c r="CW202" s="38"/>
      <c r="CX202" s="38"/>
      <c r="CY202" s="38"/>
      <c r="CZ202" s="38"/>
      <c r="DA202" s="38"/>
      <c r="DB202" s="38"/>
      <c r="DC202" s="38"/>
      <c r="DD202" s="38"/>
      <c r="DE202" s="38"/>
      <c r="DF202" s="38"/>
      <c r="DG202" s="38"/>
      <c r="DH202" s="38"/>
      <c r="DI202" s="38"/>
      <c r="DJ202" s="38"/>
    </row>
    <row r="203" spans="2:114" s="80" customFormat="1" ht="30" hidden="1" customHeight="1" x14ac:dyDescent="0.25">
      <c r="B203" s="98" t="s">
        <v>228</v>
      </c>
      <c r="C203" s="99"/>
      <c r="D203" s="100"/>
      <c r="E203" s="100"/>
      <c r="F203" s="100"/>
      <c r="G203" s="70">
        <v>0</v>
      </c>
      <c r="H203" s="101">
        <v>0</v>
      </c>
      <c r="I203" s="71">
        <f>IF(OR(G203="Redacted",H203="Redacted"),"Redacted",IF(OR(T(G203)&lt;&gt;"",T(H203)&lt;&gt;""),"Varies",ROUND(G203*H203,0)))</f>
        <v>0</v>
      </c>
      <c r="J203" s="102">
        <v>0</v>
      </c>
      <c r="L203" s="59">
        <f t="shared" si="6"/>
        <v>0</v>
      </c>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38"/>
      <c r="BA203" s="38"/>
      <c r="BB203" s="38"/>
      <c r="BC203" s="38"/>
      <c r="BD203" s="38"/>
      <c r="BE203" s="38"/>
      <c r="BF203" s="38"/>
      <c r="BG203" s="38"/>
      <c r="BH203" s="38"/>
      <c r="BI203" s="38"/>
      <c r="BJ203" s="38"/>
      <c r="BK203" s="38"/>
      <c r="BL203" s="38"/>
      <c r="BM203" s="38"/>
      <c r="BN203" s="38"/>
      <c r="BO203" s="38"/>
      <c r="BP203" s="38"/>
      <c r="BQ203" s="38"/>
      <c r="BR203" s="38"/>
      <c r="BS203" s="38"/>
      <c r="BT203" s="38"/>
      <c r="BU203" s="38"/>
      <c r="BV203" s="38"/>
      <c r="BW203" s="38"/>
      <c r="BX203" s="38"/>
      <c r="BY203" s="38"/>
      <c r="BZ203" s="38"/>
      <c r="CA203" s="38"/>
      <c r="CB203" s="38"/>
      <c r="CC203" s="38"/>
      <c r="CD203" s="38"/>
      <c r="CE203" s="38"/>
      <c r="CF203" s="38"/>
      <c r="CG203" s="38"/>
      <c r="CH203" s="38"/>
      <c r="CI203" s="38"/>
      <c r="CJ203" s="38"/>
      <c r="CK203" s="38"/>
      <c r="CL203" s="38"/>
      <c r="CM203" s="38"/>
      <c r="CN203" s="38"/>
      <c r="CO203" s="38"/>
      <c r="CP203" s="38"/>
      <c r="CQ203" s="38"/>
      <c r="CR203" s="38"/>
      <c r="CS203" s="38"/>
      <c r="CT203" s="38"/>
      <c r="CU203" s="38"/>
      <c r="CV203" s="38"/>
      <c r="CW203" s="38"/>
      <c r="CX203" s="38"/>
      <c r="CY203" s="38"/>
      <c r="CZ203" s="38"/>
      <c r="DA203" s="38"/>
      <c r="DB203" s="38"/>
      <c r="DC203" s="38"/>
      <c r="DD203" s="38"/>
      <c r="DE203" s="38"/>
      <c r="DF203" s="38"/>
      <c r="DG203" s="38"/>
      <c r="DH203" s="38"/>
      <c r="DI203" s="38"/>
      <c r="DJ203" s="38"/>
    </row>
    <row r="204" spans="2:114" s="80" customFormat="1" ht="30" hidden="1" customHeight="1" x14ac:dyDescent="0.25">
      <c r="B204" s="98" t="s">
        <v>229</v>
      </c>
      <c r="C204" s="99"/>
      <c r="D204" s="100"/>
      <c r="E204" s="100"/>
      <c r="F204" s="100"/>
      <c r="G204" s="70">
        <v>0</v>
      </c>
      <c r="H204" s="101">
        <v>0</v>
      </c>
      <c r="I204" s="71">
        <f>IF(OR(G204="Redacted",H204="Redacted"),"Redacted",IF(OR(T(G204)&lt;&gt;"",T(H204)&lt;&gt;""),"Varies",ROUND(G204*H204,0)))</f>
        <v>0</v>
      </c>
      <c r="J204" s="102">
        <v>0</v>
      </c>
      <c r="L204" s="59">
        <f t="shared" si="6"/>
        <v>0</v>
      </c>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38"/>
      <c r="AY204" s="38"/>
      <c r="AZ204" s="38"/>
      <c r="BA204" s="38"/>
      <c r="BB204" s="38"/>
      <c r="BC204" s="38"/>
      <c r="BD204" s="38"/>
      <c r="BE204" s="38"/>
      <c r="BF204" s="38"/>
      <c r="BG204" s="38"/>
      <c r="BH204" s="38"/>
      <c r="BI204" s="38"/>
      <c r="BJ204" s="38"/>
      <c r="BK204" s="38"/>
      <c r="BL204" s="38"/>
      <c r="BM204" s="38"/>
      <c r="BN204" s="38"/>
      <c r="BO204" s="38"/>
      <c r="BP204" s="38"/>
      <c r="BQ204" s="38"/>
      <c r="BR204" s="38"/>
      <c r="BS204" s="38"/>
      <c r="BT204" s="38"/>
      <c r="BU204" s="38"/>
      <c r="BV204" s="38"/>
      <c r="BW204" s="38"/>
      <c r="BX204" s="38"/>
      <c r="BY204" s="38"/>
      <c r="BZ204" s="38"/>
      <c r="CA204" s="38"/>
      <c r="CB204" s="38"/>
      <c r="CC204" s="38"/>
      <c r="CD204" s="38"/>
      <c r="CE204" s="38"/>
      <c r="CF204" s="38"/>
      <c r="CG204" s="38"/>
      <c r="CH204" s="38"/>
      <c r="CI204" s="38"/>
      <c r="CJ204" s="38"/>
      <c r="CK204" s="38"/>
      <c r="CL204" s="38"/>
      <c r="CM204" s="38"/>
      <c r="CN204" s="38"/>
      <c r="CO204" s="38"/>
      <c r="CP204" s="38"/>
      <c r="CQ204" s="38"/>
      <c r="CR204" s="38"/>
      <c r="CS204" s="38"/>
      <c r="CT204" s="38"/>
      <c r="CU204" s="38"/>
      <c r="CV204" s="38"/>
      <c r="CW204" s="38"/>
      <c r="CX204" s="38"/>
      <c r="CY204" s="38"/>
      <c r="CZ204" s="38"/>
      <c r="DA204" s="38"/>
      <c r="DB204" s="38"/>
      <c r="DC204" s="38"/>
      <c r="DD204" s="38"/>
      <c r="DE204" s="38"/>
      <c r="DF204" s="38"/>
      <c r="DG204" s="38"/>
      <c r="DH204" s="38"/>
      <c r="DI204" s="38"/>
      <c r="DJ204" s="38"/>
    </row>
    <row r="205" spans="2:114" s="80" customFormat="1" ht="30" hidden="1" customHeight="1" thickBot="1" x14ac:dyDescent="0.3">
      <c r="B205" s="98" t="s">
        <v>230</v>
      </c>
      <c r="C205" s="99"/>
      <c r="D205" s="100"/>
      <c r="E205" s="100"/>
      <c r="F205" s="100"/>
      <c r="G205" s="70">
        <v>0</v>
      </c>
      <c r="H205" s="101">
        <v>0</v>
      </c>
      <c r="I205" s="71">
        <f>IF(OR(G205="Redacted",H205="Redacted"),"Redacted",IF(OR(T(G205)&lt;&gt;"",T(H205)&lt;&gt;""),"Varies",ROUND(G205*H205,0)))</f>
        <v>0</v>
      </c>
      <c r="J205" s="102">
        <v>0</v>
      </c>
      <c r="L205" s="59">
        <f t="shared" si="6"/>
        <v>0</v>
      </c>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38"/>
      <c r="BA205" s="38"/>
      <c r="BB205" s="38"/>
      <c r="BC205" s="38"/>
      <c r="BD205" s="38"/>
      <c r="BE205" s="38"/>
      <c r="BF205" s="38"/>
      <c r="BG205" s="38"/>
      <c r="BH205" s="38"/>
      <c r="BI205" s="38"/>
      <c r="BJ205" s="38"/>
      <c r="BK205" s="38"/>
      <c r="BL205" s="38"/>
      <c r="BM205" s="38"/>
      <c r="BN205" s="38"/>
      <c r="BO205" s="38"/>
      <c r="BP205" s="38"/>
      <c r="BQ205" s="38"/>
      <c r="BR205" s="38"/>
      <c r="BS205" s="38"/>
      <c r="BT205" s="38"/>
      <c r="BU205" s="38"/>
      <c r="BV205" s="38"/>
      <c r="BW205" s="38"/>
      <c r="BX205" s="38"/>
      <c r="BY205" s="38"/>
      <c r="BZ205" s="38"/>
      <c r="CA205" s="38"/>
      <c r="CB205" s="38"/>
      <c r="CC205" s="38"/>
      <c r="CD205" s="38"/>
      <c r="CE205" s="38"/>
      <c r="CF205" s="38"/>
      <c r="CG205" s="38"/>
      <c r="CH205" s="38"/>
      <c r="CI205" s="38"/>
      <c r="CJ205" s="38"/>
      <c r="CK205" s="38"/>
      <c r="CL205" s="38"/>
      <c r="CM205" s="38"/>
      <c r="CN205" s="38"/>
      <c r="CO205" s="38"/>
      <c r="CP205" s="38"/>
      <c r="CQ205" s="38"/>
      <c r="CR205" s="38"/>
      <c r="CS205" s="38"/>
      <c r="CT205" s="38"/>
      <c r="CU205" s="38"/>
      <c r="CV205" s="38"/>
      <c r="CW205" s="38"/>
      <c r="CX205" s="38"/>
      <c r="CY205" s="38"/>
      <c r="CZ205" s="38"/>
      <c r="DA205" s="38"/>
      <c r="DB205" s="38"/>
      <c r="DC205" s="38"/>
      <c r="DD205" s="38"/>
      <c r="DE205" s="38"/>
      <c r="DF205" s="38"/>
      <c r="DG205" s="38"/>
      <c r="DH205" s="38"/>
      <c r="DI205" s="38"/>
      <c r="DJ205" s="38"/>
    </row>
    <row r="206" spans="2:114" s="80" customFormat="1" ht="30" customHeight="1" thickBot="1" x14ac:dyDescent="0.3">
      <c r="B206" s="184" t="s">
        <v>9</v>
      </c>
      <c r="C206" s="185"/>
      <c r="D206" s="185"/>
      <c r="E206" s="185"/>
      <c r="F206" s="185"/>
      <c r="G206" s="185"/>
      <c r="H206" s="185"/>
      <c r="I206" s="186"/>
      <c r="J206" s="75">
        <f>SUM(L6:L205)</f>
        <v>0</v>
      </c>
      <c r="L206" s="59"/>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38"/>
      <c r="BA206" s="38"/>
      <c r="BB206" s="38"/>
      <c r="BC206" s="38"/>
      <c r="BD206" s="38"/>
      <c r="BE206" s="38"/>
      <c r="BF206" s="38"/>
      <c r="BG206" s="38"/>
      <c r="BH206" s="38"/>
      <c r="BI206" s="38"/>
      <c r="BJ206" s="38"/>
      <c r="BK206" s="38"/>
      <c r="BL206" s="38"/>
      <c r="BM206" s="38"/>
      <c r="BN206" s="38"/>
      <c r="BO206" s="38"/>
      <c r="BP206" s="38"/>
      <c r="BQ206" s="38"/>
      <c r="BR206" s="38"/>
      <c r="BS206" s="38"/>
      <c r="BT206" s="38"/>
      <c r="BU206" s="38"/>
      <c r="BV206" s="38"/>
      <c r="BW206" s="38"/>
      <c r="BX206" s="38"/>
      <c r="BY206" s="38"/>
      <c r="BZ206" s="38"/>
      <c r="CA206" s="38"/>
      <c r="CB206" s="38"/>
      <c r="CC206" s="38"/>
      <c r="CD206" s="38"/>
      <c r="CE206" s="38"/>
      <c r="CF206" s="38"/>
      <c r="CG206" s="38"/>
      <c r="CH206" s="38"/>
      <c r="CI206" s="38"/>
      <c r="CJ206" s="38"/>
      <c r="CK206" s="38"/>
      <c r="CL206" s="38"/>
      <c r="CM206" s="38"/>
      <c r="CN206" s="38"/>
      <c r="CO206" s="38"/>
      <c r="CP206" s="38"/>
      <c r="CQ206" s="38"/>
      <c r="CR206" s="38"/>
      <c r="CS206" s="38"/>
      <c r="CT206" s="38"/>
      <c r="CU206" s="38"/>
      <c r="CV206" s="38"/>
      <c r="CW206" s="38"/>
      <c r="CX206" s="38"/>
      <c r="CY206" s="38"/>
      <c r="CZ206" s="38"/>
      <c r="DA206" s="38"/>
      <c r="DB206" s="38"/>
      <c r="DC206" s="38"/>
      <c r="DD206" s="38"/>
      <c r="DE206" s="38"/>
      <c r="DF206" s="38"/>
      <c r="DG206" s="38"/>
      <c r="DH206" s="38"/>
      <c r="DI206" s="38"/>
      <c r="DJ206" s="38"/>
    </row>
    <row r="207" spans="2:114" ht="14.4" x14ac:dyDescent="0.3">
      <c r="C207" s="103"/>
      <c r="D207" s="104"/>
      <c r="E207" s="104"/>
      <c r="F207" s="104"/>
      <c r="G207" s="105"/>
      <c r="H207" s="104"/>
      <c r="I207" s="104"/>
    </row>
    <row r="210" spans="12:12" x14ac:dyDescent="0.25">
      <c r="L210" s="80"/>
    </row>
  </sheetData>
  <sheetProtection algorithmName="SHA-512" hashValue="FepCfNsr47+/IH0vwjbOA44N/18cEc8NLBuEYoqo2rUDHGu1jDtx832qLe0MVgyfHum9XW5nDhE8Y2Kjh5oE7A==" saltValue="cEI5HM8E8X/ChxR4b7/Hhw==" spinCount="100000" sheet="1" objects="1" scenarios="1" formatRows="0"/>
  <mergeCells count="5">
    <mergeCell ref="B1:D1"/>
    <mergeCell ref="B2:J2"/>
    <mergeCell ref="B3:J3"/>
    <mergeCell ref="B4:J4"/>
    <mergeCell ref="B206:I206"/>
  </mergeCells>
  <conditionalFormatting sqref="D6:J205">
    <cfRule type="containsText" dxfId="8" priority="1" operator="containsText" text="Redact">
      <formula>NOT(ISERROR(SEARCH("Redact",D6)))</formula>
    </cfRule>
  </conditionalFormatting>
  <dataValidations count="7">
    <dataValidation allowBlank="1" showErrorMessage="1" prompt="This is the budget worksheet equipment sheet" sqref="B2" xr:uid="{FFD4142C-4CD5-48AF-ADE3-70D74876F18C}"/>
    <dataValidation allowBlank="1" showErrorMessage="1" prompt="Please enter the name of the entity providing the equipment" sqref="D6:D205" xr:uid="{000129F2-34EE-4A63-91B2-19AD6480A423}"/>
    <dataValidation allowBlank="1" showErrorMessage="1" prompt="Please enter the cost per unit" sqref="H6:H205 J6:J205" xr:uid="{E784AA79-B98A-46D2-A171-B053A3826BF2}"/>
    <dataValidation allowBlank="1" showErrorMessage="1" prompt="Please enter the number of units being purchased" sqref="G6:G205" xr:uid="{06706359-614C-4959-85C9-192DF1A491FC}"/>
    <dataValidation allowBlank="1" showErrorMessage="1" prompt="Please enter the purpose of this equipment item" sqref="F6:F205" xr:uid="{904D7598-7740-4DB4-B2C9-EC0962171894}"/>
    <dataValidation allowBlank="1" showErrorMessage="1" prompt="Please enter the description of this equipment item" sqref="E6:E205" xr:uid="{B7EFB7B7-7BEC-4F1B-8C11-8AB3BDE15754}"/>
    <dataValidation allowBlank="1" showErrorMessage="1" prompt="Please enter the corresponding task number from the scope of work for this this equipment item" sqref="C6:C205" xr:uid="{91BF01D8-3184-4FE5-B94F-B386661377AC}"/>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5060A-C24B-4073-8E09-CE05DE8940DF}">
  <dimension ref="B1:DJ208"/>
  <sheetViews>
    <sheetView showGridLines="0" workbookViewId="0">
      <selection activeCell="C6" sqref="C6"/>
    </sheetView>
  </sheetViews>
  <sheetFormatPr defaultColWidth="9.21875" defaultRowHeight="13.8" x14ac:dyDescent="0.25"/>
  <cols>
    <col min="1" max="1" width="2.5546875" style="59" customWidth="1"/>
    <col min="2" max="2" width="17.77734375" style="41" customWidth="1"/>
    <col min="3" max="3" width="9.33203125" style="115" customWidth="1"/>
    <col min="4" max="4" width="42.77734375" style="59" customWidth="1"/>
    <col min="5" max="5" width="42.77734375" style="41" customWidth="1"/>
    <col min="6" max="6" width="42.77734375" style="59" customWidth="1"/>
    <col min="7" max="9" width="17.77734375" style="82" customWidth="1"/>
    <col min="10" max="10" width="17.77734375" style="59" customWidth="1"/>
    <col min="11" max="11" width="2.77734375" style="59" customWidth="1"/>
    <col min="12" max="12" width="9.6640625" style="59" hidden="1" customWidth="1"/>
    <col min="13" max="14" width="2.77734375" style="59" hidden="1" customWidth="1"/>
    <col min="15" max="20" width="15.21875" style="38" customWidth="1"/>
    <col min="21" max="114" width="9.21875" style="38"/>
    <col min="115" max="16384" width="9.21875" style="59"/>
  </cols>
  <sheetData>
    <row r="1" spans="2:114" ht="15" customHeight="1" x14ac:dyDescent="0.25">
      <c r="B1" s="169" t="str">
        <f>Instructions!B1</f>
        <v>Template Version 2025-08-01</v>
      </c>
      <c r="C1" s="169"/>
      <c r="D1" s="169"/>
      <c r="E1" s="88"/>
      <c r="F1" s="57"/>
      <c r="G1" s="89"/>
      <c r="H1" s="57"/>
      <c r="I1" s="57"/>
      <c r="J1" s="58"/>
      <c r="L1" s="59" t="s">
        <v>1181</v>
      </c>
      <c r="O1" s="37" t="s">
        <v>0</v>
      </c>
    </row>
    <row r="2" spans="2:114" ht="48" customHeight="1" x14ac:dyDescent="0.25">
      <c r="B2" s="182" t="str">
        <f>'Initial CapEx'!$B$2</f>
        <v>LCFS TBD TBD Initial Capital Expense Report</v>
      </c>
      <c r="C2" s="182"/>
      <c r="D2" s="182"/>
      <c r="E2" s="182"/>
      <c r="F2" s="182"/>
      <c r="G2" s="182"/>
      <c r="H2" s="182"/>
      <c r="I2" s="182"/>
      <c r="J2" s="182"/>
      <c r="O2" s="40"/>
    </row>
    <row r="3" spans="2:114" ht="30" customHeight="1" x14ac:dyDescent="0.25">
      <c r="B3" s="170" t="s">
        <v>231</v>
      </c>
      <c r="C3" s="170"/>
      <c r="D3" s="170"/>
      <c r="E3" s="170"/>
      <c r="F3" s="170"/>
      <c r="G3" s="170"/>
      <c r="H3" s="170"/>
      <c r="I3" s="170"/>
      <c r="J3" s="170"/>
      <c r="O3" s="60"/>
    </row>
    <row r="4" spans="2:114" ht="45" customHeight="1" thickBot="1" x14ac:dyDescent="0.3">
      <c r="B4" s="171" t="str">
        <f>CONCATENATE('Initial CapEx'!$C$4,":  ",'Initial CapEx'!$C$5)</f>
        <v>OrganizationX:  SitenameY</v>
      </c>
      <c r="C4" s="171"/>
      <c r="D4" s="171"/>
      <c r="E4" s="171"/>
      <c r="F4" s="171"/>
      <c r="G4" s="171"/>
      <c r="H4" s="171"/>
      <c r="I4" s="171"/>
      <c r="J4" s="171"/>
    </row>
    <row r="5" spans="2:114" s="80" customFormat="1" ht="63" customHeight="1" thickBot="1" x14ac:dyDescent="0.3">
      <c r="B5" s="61" t="s">
        <v>23</v>
      </c>
      <c r="C5" s="90" t="s">
        <v>24</v>
      </c>
      <c r="D5" s="62" t="s">
        <v>25</v>
      </c>
      <c r="E5" s="108" t="s">
        <v>26</v>
      </c>
      <c r="F5" s="108" t="s">
        <v>27</v>
      </c>
      <c r="G5" s="62" t="s">
        <v>28</v>
      </c>
      <c r="H5" s="108" t="s">
        <v>29</v>
      </c>
      <c r="I5" s="62" t="s">
        <v>1191</v>
      </c>
      <c r="J5" s="63" t="s">
        <v>3</v>
      </c>
      <c r="L5" s="41" t="s">
        <v>1180</v>
      </c>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row>
    <row r="6" spans="2:114" ht="30" customHeight="1" x14ac:dyDescent="0.25">
      <c r="B6" s="91" t="s">
        <v>232</v>
      </c>
      <c r="C6" s="92"/>
      <c r="D6" s="93"/>
      <c r="E6" s="93"/>
      <c r="F6" s="93"/>
      <c r="G6" s="109">
        <v>0</v>
      </c>
      <c r="H6" s="110">
        <v>0</v>
      </c>
      <c r="I6" s="96">
        <f>IF(OR(G6="Redacted",H6="Redacted"),"Redacted",IF(OR(T(G6)&lt;&gt;"",T(H6)&lt;&gt;""),"Varies",ROUND(G6*H6,0)))</f>
        <v>0</v>
      </c>
      <c r="J6" s="111">
        <v>0</v>
      </c>
      <c r="L6" s="59">
        <f>IF(J6=0,I6,J6)</f>
        <v>0</v>
      </c>
    </row>
    <row r="7" spans="2:114" ht="30" customHeight="1" x14ac:dyDescent="0.25">
      <c r="B7" s="98" t="s">
        <v>233</v>
      </c>
      <c r="C7" s="99"/>
      <c r="D7" s="100"/>
      <c r="E7" s="100"/>
      <c r="F7" s="100"/>
      <c r="G7" s="112">
        <v>0</v>
      </c>
      <c r="H7" s="101">
        <v>0</v>
      </c>
      <c r="I7" s="71">
        <f t="shared" ref="I7:I70" si="0">IF(OR(G7="Redacted",H7="Redacted"),"Redacted",IF(OR(T(G7)&lt;&gt;"",T(H7)&lt;&gt;""),"Varies",ROUND(G7*H7,0)))</f>
        <v>0</v>
      </c>
      <c r="J7" s="72">
        <v>0</v>
      </c>
      <c r="L7" s="59">
        <f>IF(J7=0,I7,J7)</f>
        <v>0</v>
      </c>
    </row>
    <row r="8" spans="2:114" ht="30" customHeight="1" x14ac:dyDescent="0.25">
      <c r="B8" s="98" t="s">
        <v>234</v>
      </c>
      <c r="C8" s="99"/>
      <c r="D8" s="100"/>
      <c r="E8" s="100"/>
      <c r="F8" s="100"/>
      <c r="G8" s="112">
        <v>0</v>
      </c>
      <c r="H8" s="101">
        <v>0</v>
      </c>
      <c r="I8" s="71">
        <f t="shared" si="0"/>
        <v>0</v>
      </c>
      <c r="J8" s="72">
        <v>0</v>
      </c>
      <c r="L8" s="59">
        <f t="shared" ref="L8:L71" si="1">IF(J8=0,I8,J8)</f>
        <v>0</v>
      </c>
    </row>
    <row r="9" spans="2:114" ht="30" customHeight="1" x14ac:dyDescent="0.25">
      <c r="B9" s="98" t="s">
        <v>235</v>
      </c>
      <c r="C9" s="99"/>
      <c r="D9" s="100"/>
      <c r="E9" s="100"/>
      <c r="F9" s="100"/>
      <c r="G9" s="112">
        <v>0</v>
      </c>
      <c r="H9" s="101">
        <v>0</v>
      </c>
      <c r="I9" s="71">
        <f t="shared" si="0"/>
        <v>0</v>
      </c>
      <c r="J9" s="72">
        <v>0</v>
      </c>
      <c r="L9" s="59">
        <f t="shared" si="1"/>
        <v>0</v>
      </c>
    </row>
    <row r="10" spans="2:114" ht="30" customHeight="1" x14ac:dyDescent="0.25">
      <c r="B10" s="98" t="s">
        <v>236</v>
      </c>
      <c r="C10" s="99"/>
      <c r="D10" s="100"/>
      <c r="E10" s="100"/>
      <c r="F10" s="100"/>
      <c r="G10" s="112">
        <v>0</v>
      </c>
      <c r="H10" s="101">
        <v>0</v>
      </c>
      <c r="I10" s="71">
        <f t="shared" si="0"/>
        <v>0</v>
      </c>
      <c r="J10" s="72">
        <v>0</v>
      </c>
      <c r="L10" s="59">
        <f t="shared" si="1"/>
        <v>0</v>
      </c>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row>
    <row r="11" spans="2:114" ht="30" customHeight="1" x14ac:dyDescent="0.25">
      <c r="B11" s="98" t="s">
        <v>237</v>
      </c>
      <c r="C11" s="99"/>
      <c r="D11" s="100"/>
      <c r="E11" s="100"/>
      <c r="F11" s="100"/>
      <c r="G11" s="112">
        <v>0</v>
      </c>
      <c r="H11" s="101">
        <v>0</v>
      </c>
      <c r="I11" s="71">
        <f t="shared" si="0"/>
        <v>0</v>
      </c>
      <c r="J11" s="72">
        <v>0</v>
      </c>
      <c r="L11" s="59">
        <f t="shared" si="1"/>
        <v>0</v>
      </c>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row>
    <row r="12" spans="2:114" ht="30" customHeight="1" x14ac:dyDescent="0.25">
      <c r="B12" s="98" t="s">
        <v>238</v>
      </c>
      <c r="C12" s="99"/>
      <c r="D12" s="100"/>
      <c r="E12" s="100"/>
      <c r="F12" s="100"/>
      <c r="G12" s="112">
        <v>0</v>
      </c>
      <c r="H12" s="101">
        <v>0</v>
      </c>
      <c r="I12" s="71">
        <f t="shared" si="0"/>
        <v>0</v>
      </c>
      <c r="J12" s="72">
        <v>0</v>
      </c>
      <c r="L12" s="59">
        <f t="shared" si="1"/>
        <v>0</v>
      </c>
    </row>
    <row r="13" spans="2:114" ht="30" customHeight="1" x14ac:dyDescent="0.25">
      <c r="B13" s="98" t="s">
        <v>239</v>
      </c>
      <c r="C13" s="99"/>
      <c r="D13" s="100"/>
      <c r="E13" s="100"/>
      <c r="F13" s="100"/>
      <c r="G13" s="112">
        <v>0</v>
      </c>
      <c r="H13" s="101">
        <v>0</v>
      </c>
      <c r="I13" s="71">
        <f t="shared" si="0"/>
        <v>0</v>
      </c>
      <c r="J13" s="72">
        <v>0</v>
      </c>
      <c r="L13" s="59">
        <f t="shared" si="1"/>
        <v>0</v>
      </c>
    </row>
    <row r="14" spans="2:114" ht="30" customHeight="1" x14ac:dyDescent="0.25">
      <c r="B14" s="98" t="s">
        <v>240</v>
      </c>
      <c r="C14" s="99"/>
      <c r="D14" s="100"/>
      <c r="E14" s="100"/>
      <c r="F14" s="100"/>
      <c r="G14" s="112">
        <v>0</v>
      </c>
      <c r="H14" s="101">
        <v>0</v>
      </c>
      <c r="I14" s="71">
        <f t="shared" si="0"/>
        <v>0</v>
      </c>
      <c r="J14" s="72">
        <v>0</v>
      </c>
      <c r="L14" s="59">
        <f t="shared" si="1"/>
        <v>0</v>
      </c>
    </row>
    <row r="15" spans="2:114" ht="30" customHeight="1" thickBot="1" x14ac:dyDescent="0.3">
      <c r="B15" s="98" t="s">
        <v>241</v>
      </c>
      <c r="C15" s="99"/>
      <c r="D15" s="100"/>
      <c r="E15" s="100"/>
      <c r="F15" s="100"/>
      <c r="G15" s="112">
        <v>0</v>
      </c>
      <c r="H15" s="101">
        <v>0</v>
      </c>
      <c r="I15" s="71">
        <f t="shared" si="0"/>
        <v>0</v>
      </c>
      <c r="J15" s="72">
        <v>0</v>
      </c>
      <c r="L15" s="59">
        <f t="shared" si="1"/>
        <v>0</v>
      </c>
    </row>
    <row r="16" spans="2:114" ht="30" hidden="1" customHeight="1" x14ac:dyDescent="0.25">
      <c r="B16" s="98" t="s">
        <v>242</v>
      </c>
      <c r="C16" s="99"/>
      <c r="D16" s="100"/>
      <c r="E16" s="100"/>
      <c r="F16" s="100"/>
      <c r="G16" s="112">
        <v>0</v>
      </c>
      <c r="H16" s="101">
        <v>0</v>
      </c>
      <c r="I16" s="71">
        <f t="shared" si="0"/>
        <v>0</v>
      </c>
      <c r="J16" s="72">
        <v>0</v>
      </c>
      <c r="L16" s="59">
        <f t="shared" si="1"/>
        <v>0</v>
      </c>
    </row>
    <row r="17" spans="2:12" ht="30" hidden="1" customHeight="1" x14ac:dyDescent="0.25">
      <c r="B17" s="98" t="s">
        <v>243</v>
      </c>
      <c r="C17" s="99"/>
      <c r="D17" s="100"/>
      <c r="E17" s="100"/>
      <c r="F17" s="100"/>
      <c r="G17" s="112">
        <v>0</v>
      </c>
      <c r="H17" s="101">
        <v>0</v>
      </c>
      <c r="I17" s="71">
        <f t="shared" si="0"/>
        <v>0</v>
      </c>
      <c r="J17" s="72">
        <v>0</v>
      </c>
      <c r="L17" s="59">
        <f t="shared" si="1"/>
        <v>0</v>
      </c>
    </row>
    <row r="18" spans="2:12" ht="30" hidden="1" customHeight="1" x14ac:dyDescent="0.25">
      <c r="B18" s="98" t="s">
        <v>244</v>
      </c>
      <c r="C18" s="99"/>
      <c r="D18" s="100"/>
      <c r="E18" s="100"/>
      <c r="F18" s="100"/>
      <c r="G18" s="112">
        <v>0</v>
      </c>
      <c r="H18" s="101">
        <v>0</v>
      </c>
      <c r="I18" s="71">
        <f t="shared" si="0"/>
        <v>0</v>
      </c>
      <c r="J18" s="72">
        <v>0</v>
      </c>
      <c r="L18" s="59">
        <f t="shared" si="1"/>
        <v>0</v>
      </c>
    </row>
    <row r="19" spans="2:12" ht="30" hidden="1" customHeight="1" x14ac:dyDescent="0.25">
      <c r="B19" s="98" t="s">
        <v>245</v>
      </c>
      <c r="C19" s="99"/>
      <c r="D19" s="100"/>
      <c r="E19" s="100"/>
      <c r="F19" s="100"/>
      <c r="G19" s="112">
        <v>0</v>
      </c>
      <c r="H19" s="101">
        <v>0</v>
      </c>
      <c r="I19" s="71">
        <f t="shared" si="0"/>
        <v>0</v>
      </c>
      <c r="J19" s="72">
        <v>0</v>
      </c>
      <c r="L19" s="59">
        <f t="shared" si="1"/>
        <v>0</v>
      </c>
    </row>
    <row r="20" spans="2:12" ht="30" hidden="1" customHeight="1" x14ac:dyDescent="0.25">
      <c r="B20" s="98" t="s">
        <v>246</v>
      </c>
      <c r="C20" s="99"/>
      <c r="D20" s="100"/>
      <c r="E20" s="100"/>
      <c r="F20" s="100"/>
      <c r="G20" s="112">
        <v>0</v>
      </c>
      <c r="H20" s="101">
        <v>0</v>
      </c>
      <c r="I20" s="71">
        <f t="shared" si="0"/>
        <v>0</v>
      </c>
      <c r="J20" s="72">
        <v>0</v>
      </c>
      <c r="L20" s="59">
        <f t="shared" si="1"/>
        <v>0</v>
      </c>
    </row>
    <row r="21" spans="2:12" ht="30" hidden="1" customHeight="1" x14ac:dyDescent="0.25">
      <c r="B21" s="98" t="s">
        <v>247</v>
      </c>
      <c r="C21" s="99"/>
      <c r="D21" s="100"/>
      <c r="E21" s="100"/>
      <c r="F21" s="100"/>
      <c r="G21" s="112">
        <v>0</v>
      </c>
      <c r="H21" s="101">
        <v>0</v>
      </c>
      <c r="I21" s="71">
        <f t="shared" si="0"/>
        <v>0</v>
      </c>
      <c r="J21" s="72">
        <v>0</v>
      </c>
      <c r="L21" s="59">
        <f t="shared" si="1"/>
        <v>0</v>
      </c>
    </row>
    <row r="22" spans="2:12" ht="30" hidden="1" customHeight="1" x14ac:dyDescent="0.25">
      <c r="B22" s="98" t="s">
        <v>248</v>
      </c>
      <c r="C22" s="99"/>
      <c r="D22" s="100"/>
      <c r="E22" s="100"/>
      <c r="F22" s="100"/>
      <c r="G22" s="112">
        <v>0</v>
      </c>
      <c r="H22" s="101">
        <v>0</v>
      </c>
      <c r="I22" s="71">
        <f t="shared" si="0"/>
        <v>0</v>
      </c>
      <c r="J22" s="72">
        <v>0</v>
      </c>
      <c r="L22" s="59">
        <f t="shared" si="1"/>
        <v>0</v>
      </c>
    </row>
    <row r="23" spans="2:12" ht="30" hidden="1" customHeight="1" x14ac:dyDescent="0.25">
      <c r="B23" s="98" t="s">
        <v>249</v>
      </c>
      <c r="C23" s="99"/>
      <c r="D23" s="100"/>
      <c r="E23" s="100"/>
      <c r="F23" s="100"/>
      <c r="G23" s="112">
        <v>0</v>
      </c>
      <c r="H23" s="101">
        <v>0</v>
      </c>
      <c r="I23" s="71">
        <f t="shared" si="0"/>
        <v>0</v>
      </c>
      <c r="J23" s="72">
        <v>0</v>
      </c>
      <c r="L23" s="59">
        <f t="shared" si="1"/>
        <v>0</v>
      </c>
    </row>
    <row r="24" spans="2:12" ht="30" hidden="1" customHeight="1" x14ac:dyDescent="0.25">
      <c r="B24" s="98" t="s">
        <v>250</v>
      </c>
      <c r="C24" s="99"/>
      <c r="D24" s="100"/>
      <c r="E24" s="100"/>
      <c r="F24" s="100"/>
      <c r="G24" s="112">
        <v>0</v>
      </c>
      <c r="H24" s="101">
        <v>0</v>
      </c>
      <c r="I24" s="71">
        <f t="shared" si="0"/>
        <v>0</v>
      </c>
      <c r="J24" s="72">
        <v>0</v>
      </c>
      <c r="L24" s="59">
        <f t="shared" si="1"/>
        <v>0</v>
      </c>
    </row>
    <row r="25" spans="2:12" ht="30" hidden="1" customHeight="1" x14ac:dyDescent="0.25">
      <c r="B25" s="98" t="s">
        <v>251</v>
      </c>
      <c r="C25" s="99"/>
      <c r="D25" s="100"/>
      <c r="E25" s="100"/>
      <c r="F25" s="100"/>
      <c r="G25" s="112">
        <v>0</v>
      </c>
      <c r="H25" s="101">
        <v>0</v>
      </c>
      <c r="I25" s="71">
        <f t="shared" si="0"/>
        <v>0</v>
      </c>
      <c r="J25" s="72">
        <v>0</v>
      </c>
      <c r="L25" s="59">
        <f t="shared" si="1"/>
        <v>0</v>
      </c>
    </row>
    <row r="26" spans="2:12" ht="30" hidden="1" customHeight="1" x14ac:dyDescent="0.25">
      <c r="B26" s="98" t="s">
        <v>252</v>
      </c>
      <c r="C26" s="99"/>
      <c r="D26" s="100"/>
      <c r="E26" s="100"/>
      <c r="F26" s="100"/>
      <c r="G26" s="112">
        <v>0</v>
      </c>
      <c r="H26" s="101">
        <v>0</v>
      </c>
      <c r="I26" s="71">
        <f t="shared" si="0"/>
        <v>0</v>
      </c>
      <c r="J26" s="72">
        <v>0</v>
      </c>
      <c r="L26" s="59">
        <f t="shared" si="1"/>
        <v>0</v>
      </c>
    </row>
    <row r="27" spans="2:12" ht="30" hidden="1" customHeight="1" x14ac:dyDescent="0.25">
      <c r="B27" s="98" t="s">
        <v>253</v>
      </c>
      <c r="C27" s="99"/>
      <c r="D27" s="100"/>
      <c r="E27" s="100"/>
      <c r="F27" s="100"/>
      <c r="G27" s="112">
        <v>0</v>
      </c>
      <c r="H27" s="101">
        <v>0</v>
      </c>
      <c r="I27" s="71">
        <f t="shared" si="0"/>
        <v>0</v>
      </c>
      <c r="J27" s="72">
        <v>0</v>
      </c>
      <c r="L27" s="59">
        <f t="shared" si="1"/>
        <v>0</v>
      </c>
    </row>
    <row r="28" spans="2:12" ht="30" hidden="1" customHeight="1" x14ac:dyDescent="0.25">
      <c r="B28" s="98" t="s">
        <v>254</v>
      </c>
      <c r="C28" s="99"/>
      <c r="D28" s="100"/>
      <c r="E28" s="100"/>
      <c r="F28" s="100"/>
      <c r="G28" s="112">
        <v>0</v>
      </c>
      <c r="H28" s="101">
        <v>0</v>
      </c>
      <c r="I28" s="71">
        <f t="shared" si="0"/>
        <v>0</v>
      </c>
      <c r="J28" s="72">
        <v>0</v>
      </c>
      <c r="L28" s="59">
        <f t="shared" si="1"/>
        <v>0</v>
      </c>
    </row>
    <row r="29" spans="2:12" ht="30" hidden="1" customHeight="1" x14ac:dyDescent="0.25">
      <c r="B29" s="98" t="s">
        <v>255</v>
      </c>
      <c r="C29" s="99"/>
      <c r="D29" s="100"/>
      <c r="E29" s="100"/>
      <c r="F29" s="100"/>
      <c r="G29" s="112">
        <v>0</v>
      </c>
      <c r="H29" s="101">
        <v>0</v>
      </c>
      <c r="I29" s="71">
        <f t="shared" si="0"/>
        <v>0</v>
      </c>
      <c r="J29" s="72">
        <v>0</v>
      </c>
      <c r="L29" s="59">
        <f t="shared" si="1"/>
        <v>0</v>
      </c>
    </row>
    <row r="30" spans="2:12" ht="30" hidden="1" customHeight="1" x14ac:dyDescent="0.25">
      <c r="B30" s="98" t="s">
        <v>256</v>
      </c>
      <c r="C30" s="99"/>
      <c r="D30" s="100"/>
      <c r="E30" s="100"/>
      <c r="F30" s="100"/>
      <c r="G30" s="112">
        <v>0</v>
      </c>
      <c r="H30" s="101">
        <v>0</v>
      </c>
      <c r="I30" s="71">
        <f t="shared" si="0"/>
        <v>0</v>
      </c>
      <c r="J30" s="72">
        <v>0</v>
      </c>
      <c r="L30" s="59">
        <f t="shared" si="1"/>
        <v>0</v>
      </c>
    </row>
    <row r="31" spans="2:12" ht="30" hidden="1" customHeight="1" x14ac:dyDescent="0.25">
      <c r="B31" s="98" t="s">
        <v>257</v>
      </c>
      <c r="C31" s="99"/>
      <c r="D31" s="100"/>
      <c r="E31" s="100"/>
      <c r="F31" s="100"/>
      <c r="G31" s="112">
        <v>0</v>
      </c>
      <c r="H31" s="101">
        <v>0</v>
      </c>
      <c r="I31" s="71">
        <f t="shared" si="0"/>
        <v>0</v>
      </c>
      <c r="J31" s="72">
        <v>0</v>
      </c>
      <c r="L31" s="59">
        <f t="shared" si="1"/>
        <v>0</v>
      </c>
    </row>
    <row r="32" spans="2:12" ht="30" hidden="1" customHeight="1" x14ac:dyDescent="0.25">
      <c r="B32" s="98" t="s">
        <v>258</v>
      </c>
      <c r="C32" s="99"/>
      <c r="D32" s="100"/>
      <c r="E32" s="100"/>
      <c r="F32" s="100"/>
      <c r="G32" s="112">
        <v>0</v>
      </c>
      <c r="H32" s="101">
        <v>0</v>
      </c>
      <c r="I32" s="71">
        <f t="shared" si="0"/>
        <v>0</v>
      </c>
      <c r="J32" s="72">
        <v>0</v>
      </c>
      <c r="L32" s="59">
        <f t="shared" si="1"/>
        <v>0</v>
      </c>
    </row>
    <row r="33" spans="2:12" ht="30" hidden="1" customHeight="1" x14ac:dyDescent="0.25">
      <c r="B33" s="98" t="s">
        <v>259</v>
      </c>
      <c r="C33" s="99"/>
      <c r="D33" s="100"/>
      <c r="E33" s="100"/>
      <c r="F33" s="100"/>
      <c r="G33" s="112">
        <v>0</v>
      </c>
      <c r="H33" s="101">
        <v>0</v>
      </c>
      <c r="I33" s="71">
        <f t="shared" si="0"/>
        <v>0</v>
      </c>
      <c r="J33" s="72">
        <v>0</v>
      </c>
      <c r="L33" s="59">
        <f t="shared" si="1"/>
        <v>0</v>
      </c>
    </row>
    <row r="34" spans="2:12" ht="30" hidden="1" customHeight="1" x14ac:dyDescent="0.25">
      <c r="B34" s="98" t="s">
        <v>260</v>
      </c>
      <c r="C34" s="99"/>
      <c r="D34" s="100"/>
      <c r="E34" s="100"/>
      <c r="F34" s="100"/>
      <c r="G34" s="112">
        <v>0</v>
      </c>
      <c r="H34" s="101">
        <v>0</v>
      </c>
      <c r="I34" s="71">
        <f t="shared" si="0"/>
        <v>0</v>
      </c>
      <c r="J34" s="72">
        <v>0</v>
      </c>
      <c r="L34" s="59">
        <f t="shared" si="1"/>
        <v>0</v>
      </c>
    </row>
    <row r="35" spans="2:12" ht="30" hidden="1" customHeight="1" x14ac:dyDescent="0.25">
      <c r="B35" s="98" t="s">
        <v>261</v>
      </c>
      <c r="C35" s="99"/>
      <c r="D35" s="100"/>
      <c r="E35" s="100"/>
      <c r="F35" s="100"/>
      <c r="G35" s="112">
        <v>0</v>
      </c>
      <c r="H35" s="101">
        <v>0</v>
      </c>
      <c r="I35" s="71">
        <f t="shared" si="0"/>
        <v>0</v>
      </c>
      <c r="J35" s="72">
        <v>0</v>
      </c>
      <c r="L35" s="59">
        <f t="shared" si="1"/>
        <v>0</v>
      </c>
    </row>
    <row r="36" spans="2:12" ht="30" hidden="1" customHeight="1" x14ac:dyDescent="0.25">
      <c r="B36" s="98" t="s">
        <v>262</v>
      </c>
      <c r="C36" s="99"/>
      <c r="D36" s="100"/>
      <c r="E36" s="100"/>
      <c r="F36" s="100"/>
      <c r="G36" s="112">
        <v>0</v>
      </c>
      <c r="H36" s="101">
        <v>0</v>
      </c>
      <c r="I36" s="71">
        <f t="shared" si="0"/>
        <v>0</v>
      </c>
      <c r="J36" s="72">
        <v>0</v>
      </c>
      <c r="L36" s="59">
        <f t="shared" si="1"/>
        <v>0</v>
      </c>
    </row>
    <row r="37" spans="2:12" ht="30" hidden="1" customHeight="1" x14ac:dyDescent="0.25">
      <c r="B37" s="98" t="s">
        <v>263</v>
      </c>
      <c r="C37" s="99"/>
      <c r="D37" s="100"/>
      <c r="E37" s="100"/>
      <c r="F37" s="100"/>
      <c r="G37" s="112">
        <v>0</v>
      </c>
      <c r="H37" s="101">
        <v>0</v>
      </c>
      <c r="I37" s="71">
        <f t="shared" si="0"/>
        <v>0</v>
      </c>
      <c r="J37" s="72">
        <v>0</v>
      </c>
      <c r="L37" s="59">
        <f t="shared" si="1"/>
        <v>0</v>
      </c>
    </row>
    <row r="38" spans="2:12" ht="30" hidden="1" customHeight="1" x14ac:dyDescent="0.25">
      <c r="B38" s="98" t="s">
        <v>264</v>
      </c>
      <c r="C38" s="99"/>
      <c r="D38" s="100"/>
      <c r="E38" s="100"/>
      <c r="F38" s="100"/>
      <c r="G38" s="112">
        <v>0</v>
      </c>
      <c r="H38" s="101">
        <v>0</v>
      </c>
      <c r="I38" s="71">
        <f t="shared" si="0"/>
        <v>0</v>
      </c>
      <c r="J38" s="72">
        <v>0</v>
      </c>
      <c r="L38" s="59">
        <f t="shared" si="1"/>
        <v>0</v>
      </c>
    </row>
    <row r="39" spans="2:12" ht="30" hidden="1" customHeight="1" x14ac:dyDescent="0.25">
      <c r="B39" s="98" t="s">
        <v>265</v>
      </c>
      <c r="C39" s="99"/>
      <c r="D39" s="100"/>
      <c r="E39" s="100"/>
      <c r="F39" s="100"/>
      <c r="G39" s="112">
        <v>0</v>
      </c>
      <c r="H39" s="101">
        <v>0</v>
      </c>
      <c r="I39" s="71">
        <f t="shared" si="0"/>
        <v>0</v>
      </c>
      <c r="J39" s="72">
        <v>0</v>
      </c>
      <c r="L39" s="59">
        <f t="shared" si="1"/>
        <v>0</v>
      </c>
    </row>
    <row r="40" spans="2:12" ht="30" hidden="1" customHeight="1" x14ac:dyDescent="0.25">
      <c r="B40" s="98" t="s">
        <v>266</v>
      </c>
      <c r="C40" s="99"/>
      <c r="D40" s="100"/>
      <c r="E40" s="100"/>
      <c r="F40" s="100"/>
      <c r="G40" s="112">
        <v>0</v>
      </c>
      <c r="H40" s="101">
        <v>0</v>
      </c>
      <c r="I40" s="71">
        <f t="shared" si="0"/>
        <v>0</v>
      </c>
      <c r="J40" s="72">
        <v>0</v>
      </c>
      <c r="L40" s="59">
        <f t="shared" si="1"/>
        <v>0</v>
      </c>
    </row>
    <row r="41" spans="2:12" ht="30" hidden="1" customHeight="1" x14ac:dyDescent="0.25">
      <c r="B41" s="98" t="s">
        <v>267</v>
      </c>
      <c r="C41" s="99"/>
      <c r="D41" s="100"/>
      <c r="E41" s="100"/>
      <c r="F41" s="100"/>
      <c r="G41" s="112">
        <v>0</v>
      </c>
      <c r="H41" s="101">
        <v>0</v>
      </c>
      <c r="I41" s="71">
        <f t="shared" si="0"/>
        <v>0</v>
      </c>
      <c r="J41" s="72">
        <v>0</v>
      </c>
      <c r="L41" s="59">
        <f t="shared" si="1"/>
        <v>0</v>
      </c>
    </row>
    <row r="42" spans="2:12" ht="30" hidden="1" customHeight="1" x14ac:dyDescent="0.25">
      <c r="B42" s="98" t="s">
        <v>268</v>
      </c>
      <c r="C42" s="99"/>
      <c r="D42" s="100"/>
      <c r="E42" s="100"/>
      <c r="F42" s="100"/>
      <c r="G42" s="112">
        <v>0</v>
      </c>
      <c r="H42" s="101">
        <v>0</v>
      </c>
      <c r="I42" s="71">
        <f t="shared" si="0"/>
        <v>0</v>
      </c>
      <c r="J42" s="72">
        <v>0</v>
      </c>
      <c r="L42" s="59">
        <f t="shared" si="1"/>
        <v>0</v>
      </c>
    </row>
    <row r="43" spans="2:12" ht="30" hidden="1" customHeight="1" x14ac:dyDescent="0.25">
      <c r="B43" s="98" t="s">
        <v>269</v>
      </c>
      <c r="C43" s="99"/>
      <c r="D43" s="100"/>
      <c r="E43" s="100"/>
      <c r="F43" s="100"/>
      <c r="G43" s="112">
        <v>0</v>
      </c>
      <c r="H43" s="101">
        <v>0</v>
      </c>
      <c r="I43" s="71">
        <f t="shared" si="0"/>
        <v>0</v>
      </c>
      <c r="J43" s="72">
        <v>0</v>
      </c>
      <c r="L43" s="59">
        <f t="shared" si="1"/>
        <v>0</v>
      </c>
    </row>
    <row r="44" spans="2:12" ht="30" hidden="1" customHeight="1" x14ac:dyDescent="0.25">
      <c r="B44" s="98" t="s">
        <v>270</v>
      </c>
      <c r="C44" s="99"/>
      <c r="D44" s="100"/>
      <c r="E44" s="100"/>
      <c r="F44" s="100"/>
      <c r="G44" s="112">
        <v>0</v>
      </c>
      <c r="H44" s="101">
        <v>0</v>
      </c>
      <c r="I44" s="71">
        <f t="shared" si="0"/>
        <v>0</v>
      </c>
      <c r="J44" s="72">
        <v>0</v>
      </c>
      <c r="L44" s="59">
        <f t="shared" si="1"/>
        <v>0</v>
      </c>
    </row>
    <row r="45" spans="2:12" ht="30" hidden="1" customHeight="1" x14ac:dyDescent="0.25">
      <c r="B45" s="98" t="s">
        <v>271</v>
      </c>
      <c r="C45" s="99"/>
      <c r="D45" s="100"/>
      <c r="E45" s="100"/>
      <c r="F45" s="100"/>
      <c r="G45" s="112">
        <v>0</v>
      </c>
      <c r="H45" s="101">
        <v>0</v>
      </c>
      <c r="I45" s="71">
        <f t="shared" si="0"/>
        <v>0</v>
      </c>
      <c r="J45" s="72">
        <v>0</v>
      </c>
      <c r="L45" s="59">
        <f t="shared" si="1"/>
        <v>0</v>
      </c>
    </row>
    <row r="46" spans="2:12" ht="30" hidden="1" customHeight="1" x14ac:dyDescent="0.25">
      <c r="B46" s="98" t="s">
        <v>272</v>
      </c>
      <c r="C46" s="99"/>
      <c r="D46" s="100"/>
      <c r="E46" s="100"/>
      <c r="F46" s="100"/>
      <c r="G46" s="112">
        <v>0</v>
      </c>
      <c r="H46" s="101">
        <v>0</v>
      </c>
      <c r="I46" s="71">
        <f t="shared" si="0"/>
        <v>0</v>
      </c>
      <c r="J46" s="72">
        <v>0</v>
      </c>
      <c r="L46" s="59">
        <f t="shared" si="1"/>
        <v>0</v>
      </c>
    </row>
    <row r="47" spans="2:12" ht="30" hidden="1" customHeight="1" x14ac:dyDescent="0.25">
      <c r="B47" s="98" t="s">
        <v>273</v>
      </c>
      <c r="C47" s="99"/>
      <c r="D47" s="100"/>
      <c r="E47" s="100"/>
      <c r="F47" s="100"/>
      <c r="G47" s="112">
        <v>0</v>
      </c>
      <c r="H47" s="101">
        <v>0</v>
      </c>
      <c r="I47" s="71">
        <f t="shared" si="0"/>
        <v>0</v>
      </c>
      <c r="J47" s="72">
        <v>0</v>
      </c>
      <c r="L47" s="59">
        <f t="shared" si="1"/>
        <v>0</v>
      </c>
    </row>
    <row r="48" spans="2:12" ht="30" hidden="1" customHeight="1" x14ac:dyDescent="0.25">
      <c r="B48" s="98" t="s">
        <v>274</v>
      </c>
      <c r="C48" s="99"/>
      <c r="D48" s="100"/>
      <c r="E48" s="100"/>
      <c r="F48" s="100"/>
      <c r="G48" s="112">
        <v>0</v>
      </c>
      <c r="H48" s="101">
        <v>0</v>
      </c>
      <c r="I48" s="71">
        <f t="shared" si="0"/>
        <v>0</v>
      </c>
      <c r="J48" s="72">
        <v>0</v>
      </c>
      <c r="L48" s="59">
        <f t="shared" si="1"/>
        <v>0</v>
      </c>
    </row>
    <row r="49" spans="2:12" ht="30" hidden="1" customHeight="1" x14ac:dyDescent="0.25">
      <c r="B49" s="98" t="s">
        <v>275</v>
      </c>
      <c r="C49" s="99"/>
      <c r="D49" s="100"/>
      <c r="E49" s="100"/>
      <c r="F49" s="100"/>
      <c r="G49" s="112">
        <v>0</v>
      </c>
      <c r="H49" s="101">
        <v>0</v>
      </c>
      <c r="I49" s="71">
        <f t="shared" si="0"/>
        <v>0</v>
      </c>
      <c r="J49" s="72">
        <v>0</v>
      </c>
      <c r="L49" s="59">
        <f t="shared" si="1"/>
        <v>0</v>
      </c>
    </row>
    <row r="50" spans="2:12" ht="30" hidden="1" customHeight="1" x14ac:dyDescent="0.25">
      <c r="B50" s="98" t="s">
        <v>276</v>
      </c>
      <c r="C50" s="99"/>
      <c r="D50" s="100"/>
      <c r="E50" s="100"/>
      <c r="F50" s="100"/>
      <c r="G50" s="112">
        <v>0</v>
      </c>
      <c r="H50" s="101">
        <v>0</v>
      </c>
      <c r="I50" s="71">
        <f t="shared" si="0"/>
        <v>0</v>
      </c>
      <c r="J50" s="72">
        <v>0</v>
      </c>
      <c r="L50" s="59">
        <f t="shared" si="1"/>
        <v>0</v>
      </c>
    </row>
    <row r="51" spans="2:12" ht="30" hidden="1" customHeight="1" x14ac:dyDescent="0.25">
      <c r="B51" s="98" t="s">
        <v>277</v>
      </c>
      <c r="C51" s="99"/>
      <c r="D51" s="100"/>
      <c r="E51" s="100"/>
      <c r="F51" s="100"/>
      <c r="G51" s="112">
        <v>0</v>
      </c>
      <c r="H51" s="101">
        <v>0</v>
      </c>
      <c r="I51" s="71">
        <f t="shared" si="0"/>
        <v>0</v>
      </c>
      <c r="J51" s="72">
        <v>0</v>
      </c>
      <c r="L51" s="59">
        <f t="shared" si="1"/>
        <v>0</v>
      </c>
    </row>
    <row r="52" spans="2:12" ht="30" hidden="1" customHeight="1" x14ac:dyDescent="0.25">
      <c r="B52" s="98" t="s">
        <v>278</v>
      </c>
      <c r="C52" s="99"/>
      <c r="D52" s="100"/>
      <c r="E52" s="100"/>
      <c r="F52" s="100"/>
      <c r="G52" s="112">
        <v>0</v>
      </c>
      <c r="H52" s="101">
        <v>0</v>
      </c>
      <c r="I52" s="71">
        <f t="shared" si="0"/>
        <v>0</v>
      </c>
      <c r="J52" s="72">
        <v>0</v>
      </c>
      <c r="L52" s="59">
        <f t="shared" si="1"/>
        <v>0</v>
      </c>
    </row>
    <row r="53" spans="2:12" ht="30" hidden="1" customHeight="1" x14ac:dyDescent="0.25">
      <c r="B53" s="98" t="s">
        <v>279</v>
      </c>
      <c r="C53" s="99"/>
      <c r="D53" s="100"/>
      <c r="E53" s="100"/>
      <c r="F53" s="100"/>
      <c r="G53" s="112">
        <v>0</v>
      </c>
      <c r="H53" s="101">
        <v>0</v>
      </c>
      <c r="I53" s="71">
        <f t="shared" si="0"/>
        <v>0</v>
      </c>
      <c r="J53" s="72">
        <v>0</v>
      </c>
      <c r="L53" s="59">
        <f t="shared" si="1"/>
        <v>0</v>
      </c>
    </row>
    <row r="54" spans="2:12" ht="30" hidden="1" customHeight="1" x14ac:dyDescent="0.25">
      <c r="B54" s="98" t="s">
        <v>280</v>
      </c>
      <c r="C54" s="99"/>
      <c r="D54" s="100"/>
      <c r="E54" s="100"/>
      <c r="F54" s="100"/>
      <c r="G54" s="112">
        <v>0</v>
      </c>
      <c r="H54" s="101">
        <v>0</v>
      </c>
      <c r="I54" s="71">
        <f t="shared" si="0"/>
        <v>0</v>
      </c>
      <c r="J54" s="72">
        <v>0</v>
      </c>
      <c r="L54" s="59">
        <f t="shared" si="1"/>
        <v>0</v>
      </c>
    </row>
    <row r="55" spans="2:12" ht="30" hidden="1" customHeight="1" x14ac:dyDescent="0.25">
      <c r="B55" s="98" t="s">
        <v>281</v>
      </c>
      <c r="C55" s="99"/>
      <c r="D55" s="100"/>
      <c r="E55" s="100"/>
      <c r="F55" s="100"/>
      <c r="G55" s="112">
        <v>0</v>
      </c>
      <c r="H55" s="101">
        <v>0</v>
      </c>
      <c r="I55" s="71">
        <f t="shared" si="0"/>
        <v>0</v>
      </c>
      <c r="J55" s="72">
        <v>0</v>
      </c>
      <c r="L55" s="59">
        <f t="shared" si="1"/>
        <v>0</v>
      </c>
    </row>
    <row r="56" spans="2:12" ht="30" hidden="1" customHeight="1" x14ac:dyDescent="0.25">
      <c r="B56" s="98" t="s">
        <v>282</v>
      </c>
      <c r="C56" s="99"/>
      <c r="D56" s="100"/>
      <c r="E56" s="100"/>
      <c r="F56" s="100"/>
      <c r="G56" s="112">
        <v>0</v>
      </c>
      <c r="H56" s="101">
        <v>0</v>
      </c>
      <c r="I56" s="71">
        <f t="shared" si="0"/>
        <v>0</v>
      </c>
      <c r="J56" s="72">
        <v>0</v>
      </c>
      <c r="L56" s="59">
        <f t="shared" si="1"/>
        <v>0</v>
      </c>
    </row>
    <row r="57" spans="2:12" ht="30" hidden="1" customHeight="1" x14ac:dyDescent="0.25">
      <c r="B57" s="98" t="s">
        <v>283</v>
      </c>
      <c r="C57" s="99"/>
      <c r="D57" s="100"/>
      <c r="E57" s="100"/>
      <c r="F57" s="100"/>
      <c r="G57" s="112">
        <v>0</v>
      </c>
      <c r="H57" s="101">
        <v>0</v>
      </c>
      <c r="I57" s="71">
        <f t="shared" si="0"/>
        <v>0</v>
      </c>
      <c r="J57" s="72">
        <v>0</v>
      </c>
      <c r="L57" s="59">
        <f t="shared" si="1"/>
        <v>0</v>
      </c>
    </row>
    <row r="58" spans="2:12" ht="30" hidden="1" customHeight="1" x14ac:dyDescent="0.25">
      <c r="B58" s="98" t="s">
        <v>284</v>
      </c>
      <c r="C58" s="99"/>
      <c r="D58" s="100"/>
      <c r="E58" s="100"/>
      <c r="F58" s="100"/>
      <c r="G58" s="112">
        <v>0</v>
      </c>
      <c r="H58" s="101">
        <v>0</v>
      </c>
      <c r="I58" s="71">
        <f t="shared" si="0"/>
        <v>0</v>
      </c>
      <c r="J58" s="72">
        <v>0</v>
      </c>
      <c r="L58" s="59">
        <f t="shared" si="1"/>
        <v>0</v>
      </c>
    </row>
    <row r="59" spans="2:12" ht="30" hidden="1" customHeight="1" x14ac:dyDescent="0.25">
      <c r="B59" s="98" t="s">
        <v>285</v>
      </c>
      <c r="C59" s="99"/>
      <c r="D59" s="100"/>
      <c r="E59" s="100"/>
      <c r="F59" s="100"/>
      <c r="G59" s="112">
        <v>0</v>
      </c>
      <c r="H59" s="101">
        <v>0</v>
      </c>
      <c r="I59" s="71">
        <f t="shared" si="0"/>
        <v>0</v>
      </c>
      <c r="J59" s="72">
        <v>0</v>
      </c>
      <c r="L59" s="59">
        <f t="shared" si="1"/>
        <v>0</v>
      </c>
    </row>
    <row r="60" spans="2:12" ht="30" hidden="1" customHeight="1" x14ac:dyDescent="0.25">
      <c r="B60" s="98" t="s">
        <v>286</v>
      </c>
      <c r="C60" s="99"/>
      <c r="D60" s="100"/>
      <c r="E60" s="100"/>
      <c r="F60" s="100"/>
      <c r="G60" s="112">
        <v>0</v>
      </c>
      <c r="H60" s="101">
        <v>0</v>
      </c>
      <c r="I60" s="71">
        <f t="shared" si="0"/>
        <v>0</v>
      </c>
      <c r="J60" s="72">
        <v>0</v>
      </c>
      <c r="L60" s="59">
        <f t="shared" si="1"/>
        <v>0</v>
      </c>
    </row>
    <row r="61" spans="2:12" ht="30" hidden="1" customHeight="1" x14ac:dyDescent="0.25">
      <c r="B61" s="98" t="s">
        <v>287</v>
      </c>
      <c r="C61" s="99"/>
      <c r="D61" s="100"/>
      <c r="E61" s="100"/>
      <c r="F61" s="100"/>
      <c r="G61" s="112">
        <v>0</v>
      </c>
      <c r="H61" s="101">
        <v>0</v>
      </c>
      <c r="I61" s="71">
        <f t="shared" si="0"/>
        <v>0</v>
      </c>
      <c r="J61" s="72">
        <v>0</v>
      </c>
      <c r="L61" s="59">
        <f t="shared" si="1"/>
        <v>0</v>
      </c>
    </row>
    <row r="62" spans="2:12" ht="30" hidden="1" customHeight="1" x14ac:dyDescent="0.25">
      <c r="B62" s="98" t="s">
        <v>288</v>
      </c>
      <c r="C62" s="99"/>
      <c r="D62" s="100"/>
      <c r="E62" s="100"/>
      <c r="F62" s="100"/>
      <c r="G62" s="112">
        <v>0</v>
      </c>
      <c r="H62" s="101">
        <v>0</v>
      </c>
      <c r="I62" s="71">
        <f t="shared" si="0"/>
        <v>0</v>
      </c>
      <c r="J62" s="72">
        <v>0</v>
      </c>
      <c r="L62" s="59">
        <f t="shared" si="1"/>
        <v>0</v>
      </c>
    </row>
    <row r="63" spans="2:12" ht="30" hidden="1" customHeight="1" x14ac:dyDescent="0.25">
      <c r="B63" s="98" t="s">
        <v>289</v>
      </c>
      <c r="C63" s="99"/>
      <c r="D63" s="100"/>
      <c r="E63" s="100"/>
      <c r="F63" s="100"/>
      <c r="G63" s="112">
        <v>0</v>
      </c>
      <c r="H63" s="101">
        <v>0</v>
      </c>
      <c r="I63" s="71">
        <f t="shared" si="0"/>
        <v>0</v>
      </c>
      <c r="J63" s="72">
        <v>0</v>
      </c>
      <c r="L63" s="59">
        <f t="shared" si="1"/>
        <v>0</v>
      </c>
    </row>
    <row r="64" spans="2:12" ht="30" hidden="1" customHeight="1" x14ac:dyDescent="0.25">
      <c r="B64" s="98" t="s">
        <v>290</v>
      </c>
      <c r="C64" s="99"/>
      <c r="D64" s="100"/>
      <c r="E64" s="100"/>
      <c r="F64" s="100"/>
      <c r="G64" s="112">
        <v>0</v>
      </c>
      <c r="H64" s="101">
        <v>0</v>
      </c>
      <c r="I64" s="71">
        <f t="shared" si="0"/>
        <v>0</v>
      </c>
      <c r="J64" s="72">
        <v>0</v>
      </c>
      <c r="L64" s="59">
        <f t="shared" si="1"/>
        <v>0</v>
      </c>
    </row>
    <row r="65" spans="2:12" ht="30" hidden="1" customHeight="1" x14ac:dyDescent="0.25">
      <c r="B65" s="98" t="s">
        <v>291</v>
      </c>
      <c r="C65" s="99"/>
      <c r="D65" s="100"/>
      <c r="E65" s="100"/>
      <c r="F65" s="100"/>
      <c r="G65" s="112">
        <v>0</v>
      </c>
      <c r="H65" s="101">
        <v>0</v>
      </c>
      <c r="I65" s="71">
        <f t="shared" si="0"/>
        <v>0</v>
      </c>
      <c r="J65" s="72">
        <v>0</v>
      </c>
      <c r="L65" s="59">
        <f t="shared" si="1"/>
        <v>0</v>
      </c>
    </row>
    <row r="66" spans="2:12" ht="30" hidden="1" customHeight="1" x14ac:dyDescent="0.25">
      <c r="B66" s="98" t="s">
        <v>292</v>
      </c>
      <c r="C66" s="99"/>
      <c r="D66" s="100"/>
      <c r="E66" s="100"/>
      <c r="F66" s="100"/>
      <c r="G66" s="112">
        <v>0</v>
      </c>
      <c r="H66" s="101">
        <v>0</v>
      </c>
      <c r="I66" s="71">
        <f t="shared" si="0"/>
        <v>0</v>
      </c>
      <c r="J66" s="72">
        <v>0</v>
      </c>
      <c r="L66" s="59">
        <f t="shared" si="1"/>
        <v>0</v>
      </c>
    </row>
    <row r="67" spans="2:12" ht="30" hidden="1" customHeight="1" x14ac:dyDescent="0.25">
      <c r="B67" s="98" t="s">
        <v>293</v>
      </c>
      <c r="C67" s="99"/>
      <c r="D67" s="100"/>
      <c r="E67" s="100"/>
      <c r="F67" s="100"/>
      <c r="G67" s="112">
        <v>0</v>
      </c>
      <c r="H67" s="101">
        <v>0</v>
      </c>
      <c r="I67" s="71">
        <f t="shared" si="0"/>
        <v>0</v>
      </c>
      <c r="J67" s="72">
        <v>0</v>
      </c>
      <c r="L67" s="59">
        <f t="shared" si="1"/>
        <v>0</v>
      </c>
    </row>
    <row r="68" spans="2:12" ht="30" hidden="1" customHeight="1" x14ac:dyDescent="0.25">
      <c r="B68" s="98" t="s">
        <v>294</v>
      </c>
      <c r="C68" s="99"/>
      <c r="D68" s="100"/>
      <c r="E68" s="100"/>
      <c r="F68" s="100"/>
      <c r="G68" s="112">
        <v>0</v>
      </c>
      <c r="H68" s="101">
        <v>0</v>
      </c>
      <c r="I68" s="71">
        <f t="shared" si="0"/>
        <v>0</v>
      </c>
      <c r="J68" s="72">
        <v>0</v>
      </c>
      <c r="L68" s="59">
        <f t="shared" si="1"/>
        <v>0</v>
      </c>
    </row>
    <row r="69" spans="2:12" ht="30" hidden="1" customHeight="1" x14ac:dyDescent="0.25">
      <c r="B69" s="98" t="s">
        <v>295</v>
      </c>
      <c r="C69" s="99"/>
      <c r="D69" s="100"/>
      <c r="E69" s="100"/>
      <c r="F69" s="100"/>
      <c r="G69" s="112">
        <v>0</v>
      </c>
      <c r="H69" s="101">
        <v>0</v>
      </c>
      <c r="I69" s="71">
        <f t="shared" si="0"/>
        <v>0</v>
      </c>
      <c r="J69" s="72">
        <v>0</v>
      </c>
      <c r="L69" s="59">
        <f t="shared" si="1"/>
        <v>0</v>
      </c>
    </row>
    <row r="70" spans="2:12" ht="30" hidden="1" customHeight="1" x14ac:dyDescent="0.25">
      <c r="B70" s="98" t="s">
        <v>296</v>
      </c>
      <c r="C70" s="99"/>
      <c r="D70" s="100"/>
      <c r="E70" s="100"/>
      <c r="F70" s="100"/>
      <c r="G70" s="112">
        <v>0</v>
      </c>
      <c r="H70" s="101">
        <v>0</v>
      </c>
      <c r="I70" s="71">
        <f t="shared" si="0"/>
        <v>0</v>
      </c>
      <c r="J70" s="72">
        <v>0</v>
      </c>
      <c r="L70" s="59">
        <f t="shared" si="1"/>
        <v>0</v>
      </c>
    </row>
    <row r="71" spans="2:12" ht="30" hidden="1" customHeight="1" x14ac:dyDescent="0.25">
      <c r="B71" s="98" t="s">
        <v>297</v>
      </c>
      <c r="C71" s="99"/>
      <c r="D71" s="100"/>
      <c r="E71" s="100"/>
      <c r="F71" s="100"/>
      <c r="G71" s="112">
        <v>0</v>
      </c>
      <c r="H71" s="101">
        <v>0</v>
      </c>
      <c r="I71" s="71">
        <f t="shared" ref="I71:I134" si="2">IF(OR(G71="Redacted",H71="Redacted"),"Redacted",IF(OR(T(G71)&lt;&gt;"",T(H71)&lt;&gt;""),"Varies",ROUND(G71*H71,0)))</f>
        <v>0</v>
      </c>
      <c r="J71" s="72">
        <v>0</v>
      </c>
      <c r="L71" s="59">
        <f t="shared" si="1"/>
        <v>0</v>
      </c>
    </row>
    <row r="72" spans="2:12" ht="30" hidden="1" customHeight="1" x14ac:dyDescent="0.25">
      <c r="B72" s="98" t="s">
        <v>298</v>
      </c>
      <c r="C72" s="99"/>
      <c r="D72" s="100"/>
      <c r="E72" s="100"/>
      <c r="F72" s="100"/>
      <c r="G72" s="112">
        <v>0</v>
      </c>
      <c r="H72" s="101">
        <v>0</v>
      </c>
      <c r="I72" s="71">
        <f t="shared" si="2"/>
        <v>0</v>
      </c>
      <c r="J72" s="72">
        <v>0</v>
      </c>
      <c r="L72" s="59">
        <f t="shared" ref="L72:L135" si="3">IF(J72=0,I72,J72)</f>
        <v>0</v>
      </c>
    </row>
    <row r="73" spans="2:12" ht="30" hidden="1" customHeight="1" x14ac:dyDescent="0.25">
      <c r="B73" s="98" t="s">
        <v>299</v>
      </c>
      <c r="C73" s="99"/>
      <c r="D73" s="100"/>
      <c r="E73" s="100"/>
      <c r="F73" s="100"/>
      <c r="G73" s="112">
        <v>0</v>
      </c>
      <c r="H73" s="101">
        <v>0</v>
      </c>
      <c r="I73" s="71">
        <f t="shared" si="2"/>
        <v>0</v>
      </c>
      <c r="J73" s="72">
        <v>0</v>
      </c>
      <c r="L73" s="59">
        <f t="shared" si="3"/>
        <v>0</v>
      </c>
    </row>
    <row r="74" spans="2:12" ht="30" hidden="1" customHeight="1" x14ac:dyDescent="0.25">
      <c r="B74" s="98" t="s">
        <v>300</v>
      </c>
      <c r="C74" s="99"/>
      <c r="D74" s="100"/>
      <c r="E74" s="100"/>
      <c r="F74" s="100"/>
      <c r="G74" s="112">
        <v>0</v>
      </c>
      <c r="H74" s="101">
        <v>0</v>
      </c>
      <c r="I74" s="71">
        <f t="shared" si="2"/>
        <v>0</v>
      </c>
      <c r="J74" s="72">
        <v>0</v>
      </c>
      <c r="L74" s="59">
        <f t="shared" si="3"/>
        <v>0</v>
      </c>
    </row>
    <row r="75" spans="2:12" ht="30" hidden="1" customHeight="1" x14ac:dyDescent="0.25">
      <c r="B75" s="98" t="s">
        <v>301</v>
      </c>
      <c r="C75" s="99"/>
      <c r="D75" s="100"/>
      <c r="E75" s="100"/>
      <c r="F75" s="100"/>
      <c r="G75" s="112">
        <v>0</v>
      </c>
      <c r="H75" s="101">
        <v>0</v>
      </c>
      <c r="I75" s="71">
        <f t="shared" si="2"/>
        <v>0</v>
      </c>
      <c r="J75" s="72">
        <v>0</v>
      </c>
      <c r="L75" s="59">
        <f t="shared" si="3"/>
        <v>0</v>
      </c>
    </row>
    <row r="76" spans="2:12" ht="30" hidden="1" customHeight="1" x14ac:dyDescent="0.25">
      <c r="B76" s="98" t="s">
        <v>302</v>
      </c>
      <c r="C76" s="99"/>
      <c r="D76" s="100"/>
      <c r="E76" s="100"/>
      <c r="F76" s="100"/>
      <c r="G76" s="112">
        <v>0</v>
      </c>
      <c r="H76" s="101">
        <v>0</v>
      </c>
      <c r="I76" s="71">
        <f t="shared" si="2"/>
        <v>0</v>
      </c>
      <c r="J76" s="72">
        <v>0</v>
      </c>
      <c r="L76" s="59">
        <f t="shared" si="3"/>
        <v>0</v>
      </c>
    </row>
    <row r="77" spans="2:12" ht="30" hidden="1" customHeight="1" x14ac:dyDescent="0.25">
      <c r="B77" s="98" t="s">
        <v>303</v>
      </c>
      <c r="C77" s="99"/>
      <c r="D77" s="100"/>
      <c r="E77" s="100"/>
      <c r="F77" s="100"/>
      <c r="G77" s="112">
        <v>0</v>
      </c>
      <c r="H77" s="101">
        <v>0</v>
      </c>
      <c r="I77" s="71">
        <f t="shared" si="2"/>
        <v>0</v>
      </c>
      <c r="J77" s="72">
        <v>0</v>
      </c>
      <c r="L77" s="59">
        <f t="shared" si="3"/>
        <v>0</v>
      </c>
    </row>
    <row r="78" spans="2:12" ht="30" hidden="1" customHeight="1" x14ac:dyDescent="0.25">
      <c r="B78" s="98" t="s">
        <v>304</v>
      </c>
      <c r="C78" s="99"/>
      <c r="D78" s="100"/>
      <c r="E78" s="100"/>
      <c r="F78" s="100"/>
      <c r="G78" s="112">
        <v>0</v>
      </c>
      <c r="H78" s="101">
        <v>0</v>
      </c>
      <c r="I78" s="71">
        <f t="shared" si="2"/>
        <v>0</v>
      </c>
      <c r="J78" s="72">
        <v>0</v>
      </c>
      <c r="L78" s="59">
        <f t="shared" si="3"/>
        <v>0</v>
      </c>
    </row>
    <row r="79" spans="2:12" ht="30" hidden="1" customHeight="1" x14ac:dyDescent="0.25">
      <c r="B79" s="98" t="s">
        <v>305</v>
      </c>
      <c r="C79" s="99"/>
      <c r="D79" s="100"/>
      <c r="E79" s="100"/>
      <c r="F79" s="100"/>
      <c r="G79" s="112">
        <v>0</v>
      </c>
      <c r="H79" s="101">
        <v>0</v>
      </c>
      <c r="I79" s="71">
        <f t="shared" si="2"/>
        <v>0</v>
      </c>
      <c r="J79" s="72">
        <v>0</v>
      </c>
      <c r="L79" s="59">
        <f t="shared" si="3"/>
        <v>0</v>
      </c>
    </row>
    <row r="80" spans="2:12" ht="30" hidden="1" customHeight="1" x14ac:dyDescent="0.25">
      <c r="B80" s="98" t="s">
        <v>306</v>
      </c>
      <c r="C80" s="99"/>
      <c r="D80" s="100"/>
      <c r="E80" s="100"/>
      <c r="F80" s="100"/>
      <c r="G80" s="112">
        <v>0</v>
      </c>
      <c r="H80" s="101">
        <v>0</v>
      </c>
      <c r="I80" s="71">
        <f t="shared" si="2"/>
        <v>0</v>
      </c>
      <c r="J80" s="72">
        <v>0</v>
      </c>
      <c r="L80" s="59">
        <f t="shared" si="3"/>
        <v>0</v>
      </c>
    </row>
    <row r="81" spans="2:12" ht="30" hidden="1" customHeight="1" x14ac:dyDescent="0.25">
      <c r="B81" s="98" t="s">
        <v>307</v>
      </c>
      <c r="C81" s="99"/>
      <c r="D81" s="100"/>
      <c r="E81" s="100"/>
      <c r="F81" s="100"/>
      <c r="G81" s="112">
        <v>0</v>
      </c>
      <c r="H81" s="101">
        <v>0</v>
      </c>
      <c r="I81" s="71">
        <f t="shared" si="2"/>
        <v>0</v>
      </c>
      <c r="J81" s="72">
        <v>0</v>
      </c>
      <c r="L81" s="59">
        <f t="shared" si="3"/>
        <v>0</v>
      </c>
    </row>
    <row r="82" spans="2:12" ht="30" hidden="1" customHeight="1" x14ac:dyDescent="0.25">
      <c r="B82" s="98" t="s">
        <v>308</v>
      </c>
      <c r="C82" s="99"/>
      <c r="D82" s="100"/>
      <c r="E82" s="100"/>
      <c r="F82" s="100"/>
      <c r="G82" s="112">
        <v>0</v>
      </c>
      <c r="H82" s="101">
        <v>0</v>
      </c>
      <c r="I82" s="71">
        <f t="shared" si="2"/>
        <v>0</v>
      </c>
      <c r="J82" s="72">
        <v>0</v>
      </c>
      <c r="L82" s="59">
        <f t="shared" si="3"/>
        <v>0</v>
      </c>
    </row>
    <row r="83" spans="2:12" ht="30" hidden="1" customHeight="1" x14ac:dyDescent="0.25">
      <c r="B83" s="98" t="s">
        <v>309</v>
      </c>
      <c r="C83" s="99"/>
      <c r="D83" s="100"/>
      <c r="E83" s="100"/>
      <c r="F83" s="100"/>
      <c r="G83" s="112">
        <v>0</v>
      </c>
      <c r="H83" s="101">
        <v>0</v>
      </c>
      <c r="I83" s="71">
        <f t="shared" si="2"/>
        <v>0</v>
      </c>
      <c r="J83" s="72">
        <v>0</v>
      </c>
      <c r="L83" s="59">
        <f t="shared" si="3"/>
        <v>0</v>
      </c>
    </row>
    <row r="84" spans="2:12" ht="30" hidden="1" customHeight="1" x14ac:dyDescent="0.25">
      <c r="B84" s="98" t="s">
        <v>310</v>
      </c>
      <c r="C84" s="99"/>
      <c r="D84" s="100"/>
      <c r="E84" s="100"/>
      <c r="F84" s="100"/>
      <c r="G84" s="112">
        <v>0</v>
      </c>
      <c r="H84" s="101">
        <v>0</v>
      </c>
      <c r="I84" s="71">
        <f t="shared" si="2"/>
        <v>0</v>
      </c>
      <c r="J84" s="72">
        <v>0</v>
      </c>
      <c r="L84" s="59">
        <f t="shared" si="3"/>
        <v>0</v>
      </c>
    </row>
    <row r="85" spans="2:12" ht="30" hidden="1" customHeight="1" x14ac:dyDescent="0.25">
      <c r="B85" s="98" t="s">
        <v>311</v>
      </c>
      <c r="C85" s="99"/>
      <c r="D85" s="100"/>
      <c r="E85" s="100"/>
      <c r="F85" s="100"/>
      <c r="G85" s="112">
        <v>0</v>
      </c>
      <c r="H85" s="101">
        <v>0</v>
      </c>
      <c r="I85" s="71">
        <f t="shared" si="2"/>
        <v>0</v>
      </c>
      <c r="J85" s="72">
        <v>0</v>
      </c>
      <c r="L85" s="59">
        <f t="shared" si="3"/>
        <v>0</v>
      </c>
    </row>
    <row r="86" spans="2:12" ht="30" hidden="1" customHeight="1" x14ac:dyDescent="0.25">
      <c r="B86" s="98" t="s">
        <v>312</v>
      </c>
      <c r="C86" s="99"/>
      <c r="D86" s="100"/>
      <c r="E86" s="100"/>
      <c r="F86" s="100"/>
      <c r="G86" s="112">
        <v>0</v>
      </c>
      <c r="H86" s="101">
        <v>0</v>
      </c>
      <c r="I86" s="71">
        <f t="shared" si="2"/>
        <v>0</v>
      </c>
      <c r="J86" s="72">
        <v>0</v>
      </c>
      <c r="L86" s="59">
        <f t="shared" si="3"/>
        <v>0</v>
      </c>
    </row>
    <row r="87" spans="2:12" ht="30" hidden="1" customHeight="1" x14ac:dyDescent="0.25">
      <c r="B87" s="98" t="s">
        <v>313</v>
      </c>
      <c r="C87" s="99"/>
      <c r="D87" s="100"/>
      <c r="E87" s="100"/>
      <c r="F87" s="100"/>
      <c r="G87" s="112">
        <v>0</v>
      </c>
      <c r="H87" s="101">
        <v>0</v>
      </c>
      <c r="I87" s="71">
        <f t="shared" si="2"/>
        <v>0</v>
      </c>
      <c r="J87" s="72">
        <v>0</v>
      </c>
      <c r="L87" s="59">
        <f t="shared" si="3"/>
        <v>0</v>
      </c>
    </row>
    <row r="88" spans="2:12" ht="30" hidden="1" customHeight="1" x14ac:dyDescent="0.25">
      <c r="B88" s="98" t="s">
        <v>314</v>
      </c>
      <c r="C88" s="99"/>
      <c r="D88" s="100"/>
      <c r="E88" s="100"/>
      <c r="F88" s="100"/>
      <c r="G88" s="112">
        <v>0</v>
      </c>
      <c r="H88" s="101">
        <v>0</v>
      </c>
      <c r="I88" s="71">
        <f t="shared" si="2"/>
        <v>0</v>
      </c>
      <c r="J88" s="72">
        <v>0</v>
      </c>
      <c r="L88" s="59">
        <f t="shared" si="3"/>
        <v>0</v>
      </c>
    </row>
    <row r="89" spans="2:12" ht="30" hidden="1" customHeight="1" x14ac:dyDescent="0.25">
      <c r="B89" s="98" t="s">
        <v>315</v>
      </c>
      <c r="C89" s="99"/>
      <c r="D89" s="100"/>
      <c r="E89" s="100"/>
      <c r="F89" s="100"/>
      <c r="G89" s="112">
        <v>0</v>
      </c>
      <c r="H89" s="101">
        <v>0</v>
      </c>
      <c r="I89" s="71">
        <f t="shared" si="2"/>
        <v>0</v>
      </c>
      <c r="J89" s="72">
        <v>0</v>
      </c>
      <c r="L89" s="59">
        <f t="shared" si="3"/>
        <v>0</v>
      </c>
    </row>
    <row r="90" spans="2:12" ht="30" hidden="1" customHeight="1" x14ac:dyDescent="0.25">
      <c r="B90" s="98" t="s">
        <v>316</v>
      </c>
      <c r="C90" s="99"/>
      <c r="D90" s="100"/>
      <c r="E90" s="100"/>
      <c r="F90" s="100"/>
      <c r="G90" s="112">
        <v>0</v>
      </c>
      <c r="H90" s="101">
        <v>0</v>
      </c>
      <c r="I90" s="71">
        <f t="shared" si="2"/>
        <v>0</v>
      </c>
      <c r="J90" s="72">
        <v>0</v>
      </c>
      <c r="L90" s="59">
        <f t="shared" si="3"/>
        <v>0</v>
      </c>
    </row>
    <row r="91" spans="2:12" ht="30" hidden="1" customHeight="1" x14ac:dyDescent="0.25">
      <c r="B91" s="98" t="s">
        <v>317</v>
      </c>
      <c r="C91" s="99"/>
      <c r="D91" s="100"/>
      <c r="E91" s="100"/>
      <c r="F91" s="100"/>
      <c r="G91" s="112">
        <v>0</v>
      </c>
      <c r="H91" s="101">
        <v>0</v>
      </c>
      <c r="I91" s="71">
        <f t="shared" si="2"/>
        <v>0</v>
      </c>
      <c r="J91" s="72">
        <v>0</v>
      </c>
      <c r="L91" s="59">
        <f t="shared" si="3"/>
        <v>0</v>
      </c>
    </row>
    <row r="92" spans="2:12" ht="30" hidden="1" customHeight="1" x14ac:dyDescent="0.25">
      <c r="B92" s="98" t="s">
        <v>318</v>
      </c>
      <c r="C92" s="99"/>
      <c r="D92" s="100"/>
      <c r="E92" s="100"/>
      <c r="F92" s="100"/>
      <c r="G92" s="112">
        <v>0</v>
      </c>
      <c r="H92" s="101">
        <v>0</v>
      </c>
      <c r="I92" s="71">
        <f t="shared" si="2"/>
        <v>0</v>
      </c>
      <c r="J92" s="72">
        <v>0</v>
      </c>
      <c r="L92" s="59">
        <f t="shared" si="3"/>
        <v>0</v>
      </c>
    </row>
    <row r="93" spans="2:12" ht="30" hidden="1" customHeight="1" x14ac:dyDescent="0.25">
      <c r="B93" s="98" t="s">
        <v>319</v>
      </c>
      <c r="C93" s="99"/>
      <c r="D93" s="100"/>
      <c r="E93" s="100"/>
      <c r="F93" s="100"/>
      <c r="G93" s="112">
        <v>0</v>
      </c>
      <c r="H93" s="101">
        <v>0</v>
      </c>
      <c r="I93" s="71">
        <f t="shared" si="2"/>
        <v>0</v>
      </c>
      <c r="J93" s="72">
        <v>0</v>
      </c>
      <c r="L93" s="59">
        <f t="shared" si="3"/>
        <v>0</v>
      </c>
    </row>
    <row r="94" spans="2:12" ht="30" hidden="1" customHeight="1" x14ac:dyDescent="0.25">
      <c r="B94" s="98" t="s">
        <v>320</v>
      </c>
      <c r="C94" s="99"/>
      <c r="D94" s="100"/>
      <c r="E94" s="100"/>
      <c r="F94" s="100"/>
      <c r="G94" s="112">
        <v>0</v>
      </c>
      <c r="H94" s="101">
        <v>0</v>
      </c>
      <c r="I94" s="71">
        <f t="shared" si="2"/>
        <v>0</v>
      </c>
      <c r="J94" s="72">
        <v>0</v>
      </c>
      <c r="L94" s="59">
        <f t="shared" si="3"/>
        <v>0</v>
      </c>
    </row>
    <row r="95" spans="2:12" ht="30" hidden="1" customHeight="1" x14ac:dyDescent="0.25">
      <c r="B95" s="98" t="s">
        <v>321</v>
      </c>
      <c r="C95" s="99"/>
      <c r="D95" s="100"/>
      <c r="E95" s="100"/>
      <c r="F95" s="100"/>
      <c r="G95" s="112">
        <v>0</v>
      </c>
      <c r="H95" s="101">
        <v>0</v>
      </c>
      <c r="I95" s="71">
        <f t="shared" si="2"/>
        <v>0</v>
      </c>
      <c r="J95" s="72">
        <v>0</v>
      </c>
      <c r="L95" s="59">
        <f t="shared" si="3"/>
        <v>0</v>
      </c>
    </row>
    <row r="96" spans="2:12" ht="30" hidden="1" customHeight="1" x14ac:dyDescent="0.25">
      <c r="B96" s="98" t="s">
        <v>322</v>
      </c>
      <c r="C96" s="99"/>
      <c r="D96" s="100"/>
      <c r="E96" s="100"/>
      <c r="F96" s="100"/>
      <c r="G96" s="112">
        <v>0</v>
      </c>
      <c r="H96" s="101">
        <v>0</v>
      </c>
      <c r="I96" s="71">
        <f t="shared" si="2"/>
        <v>0</v>
      </c>
      <c r="J96" s="72">
        <v>0</v>
      </c>
      <c r="L96" s="59">
        <f t="shared" si="3"/>
        <v>0</v>
      </c>
    </row>
    <row r="97" spans="2:12" ht="30" hidden="1" customHeight="1" x14ac:dyDescent="0.25">
      <c r="B97" s="98" t="s">
        <v>323</v>
      </c>
      <c r="C97" s="99"/>
      <c r="D97" s="100"/>
      <c r="E97" s="100"/>
      <c r="F97" s="100"/>
      <c r="G97" s="112">
        <v>0</v>
      </c>
      <c r="H97" s="101">
        <v>0</v>
      </c>
      <c r="I97" s="71">
        <f t="shared" si="2"/>
        <v>0</v>
      </c>
      <c r="J97" s="72">
        <v>0</v>
      </c>
      <c r="L97" s="59">
        <f t="shared" si="3"/>
        <v>0</v>
      </c>
    </row>
    <row r="98" spans="2:12" ht="30" hidden="1" customHeight="1" x14ac:dyDescent="0.25">
      <c r="B98" s="98" t="s">
        <v>324</v>
      </c>
      <c r="C98" s="99"/>
      <c r="D98" s="100"/>
      <c r="E98" s="100"/>
      <c r="F98" s="100"/>
      <c r="G98" s="112">
        <v>0</v>
      </c>
      <c r="H98" s="101">
        <v>0</v>
      </c>
      <c r="I98" s="71">
        <f t="shared" si="2"/>
        <v>0</v>
      </c>
      <c r="J98" s="72">
        <v>0</v>
      </c>
      <c r="L98" s="59">
        <f t="shared" si="3"/>
        <v>0</v>
      </c>
    </row>
    <row r="99" spans="2:12" ht="30" hidden="1" customHeight="1" x14ac:dyDescent="0.25">
      <c r="B99" s="98" t="s">
        <v>325</v>
      </c>
      <c r="C99" s="99"/>
      <c r="D99" s="100"/>
      <c r="E99" s="100"/>
      <c r="F99" s="100"/>
      <c r="G99" s="112">
        <v>0</v>
      </c>
      <c r="H99" s="101">
        <v>0</v>
      </c>
      <c r="I99" s="71">
        <f t="shared" si="2"/>
        <v>0</v>
      </c>
      <c r="J99" s="72">
        <v>0</v>
      </c>
      <c r="L99" s="59">
        <f t="shared" si="3"/>
        <v>0</v>
      </c>
    </row>
    <row r="100" spans="2:12" ht="30" hidden="1" customHeight="1" x14ac:dyDescent="0.25">
      <c r="B100" s="98" t="s">
        <v>326</v>
      </c>
      <c r="C100" s="99"/>
      <c r="D100" s="100"/>
      <c r="E100" s="100"/>
      <c r="F100" s="100"/>
      <c r="G100" s="112">
        <v>0</v>
      </c>
      <c r="H100" s="101">
        <v>0</v>
      </c>
      <c r="I100" s="71">
        <f t="shared" si="2"/>
        <v>0</v>
      </c>
      <c r="J100" s="72">
        <v>0</v>
      </c>
      <c r="L100" s="59">
        <f t="shared" si="3"/>
        <v>0</v>
      </c>
    </row>
    <row r="101" spans="2:12" ht="30" hidden="1" customHeight="1" x14ac:dyDescent="0.25">
      <c r="B101" s="98" t="s">
        <v>327</v>
      </c>
      <c r="C101" s="99"/>
      <c r="D101" s="100"/>
      <c r="E101" s="100"/>
      <c r="F101" s="100"/>
      <c r="G101" s="112">
        <v>0</v>
      </c>
      <c r="H101" s="101">
        <v>0</v>
      </c>
      <c r="I101" s="71">
        <f t="shared" si="2"/>
        <v>0</v>
      </c>
      <c r="J101" s="72">
        <v>0</v>
      </c>
      <c r="L101" s="59">
        <f t="shared" si="3"/>
        <v>0</v>
      </c>
    </row>
    <row r="102" spans="2:12" ht="30" hidden="1" customHeight="1" x14ac:dyDescent="0.25">
      <c r="B102" s="98" t="s">
        <v>328</v>
      </c>
      <c r="C102" s="99"/>
      <c r="D102" s="100"/>
      <c r="E102" s="100"/>
      <c r="F102" s="100"/>
      <c r="G102" s="112">
        <v>0</v>
      </c>
      <c r="H102" s="101">
        <v>0</v>
      </c>
      <c r="I102" s="71">
        <f t="shared" si="2"/>
        <v>0</v>
      </c>
      <c r="J102" s="72">
        <v>0</v>
      </c>
      <c r="L102" s="59">
        <f t="shared" si="3"/>
        <v>0</v>
      </c>
    </row>
    <row r="103" spans="2:12" ht="30" hidden="1" customHeight="1" x14ac:dyDescent="0.25">
      <c r="B103" s="98" t="s">
        <v>329</v>
      </c>
      <c r="C103" s="99"/>
      <c r="D103" s="100"/>
      <c r="E103" s="100"/>
      <c r="F103" s="100"/>
      <c r="G103" s="112">
        <v>0</v>
      </c>
      <c r="H103" s="101">
        <v>0</v>
      </c>
      <c r="I103" s="71">
        <f t="shared" si="2"/>
        <v>0</v>
      </c>
      <c r="J103" s="72">
        <v>0</v>
      </c>
      <c r="L103" s="59">
        <f t="shared" si="3"/>
        <v>0</v>
      </c>
    </row>
    <row r="104" spans="2:12" ht="30" hidden="1" customHeight="1" x14ac:dyDescent="0.25">
      <c r="B104" s="98" t="s">
        <v>330</v>
      </c>
      <c r="C104" s="99"/>
      <c r="D104" s="100"/>
      <c r="E104" s="100"/>
      <c r="F104" s="100"/>
      <c r="G104" s="112">
        <v>0</v>
      </c>
      <c r="H104" s="101">
        <v>0</v>
      </c>
      <c r="I104" s="71">
        <f t="shared" si="2"/>
        <v>0</v>
      </c>
      <c r="J104" s="72">
        <v>0</v>
      </c>
      <c r="L104" s="59">
        <f t="shared" si="3"/>
        <v>0</v>
      </c>
    </row>
    <row r="105" spans="2:12" ht="30" hidden="1" customHeight="1" x14ac:dyDescent="0.25">
      <c r="B105" s="98" t="s">
        <v>331</v>
      </c>
      <c r="C105" s="99"/>
      <c r="D105" s="100"/>
      <c r="E105" s="100"/>
      <c r="F105" s="100"/>
      <c r="G105" s="112">
        <v>0</v>
      </c>
      <c r="H105" s="101">
        <v>0</v>
      </c>
      <c r="I105" s="71">
        <f t="shared" si="2"/>
        <v>0</v>
      </c>
      <c r="J105" s="72">
        <v>0</v>
      </c>
      <c r="L105" s="59">
        <f t="shared" si="3"/>
        <v>0</v>
      </c>
    </row>
    <row r="106" spans="2:12" ht="30" hidden="1" customHeight="1" x14ac:dyDescent="0.25">
      <c r="B106" s="98" t="s">
        <v>332</v>
      </c>
      <c r="C106" s="99"/>
      <c r="D106" s="100"/>
      <c r="E106" s="100"/>
      <c r="F106" s="100"/>
      <c r="G106" s="112">
        <v>0</v>
      </c>
      <c r="H106" s="101">
        <v>0</v>
      </c>
      <c r="I106" s="71">
        <f t="shared" si="2"/>
        <v>0</v>
      </c>
      <c r="J106" s="72">
        <v>0</v>
      </c>
      <c r="L106" s="59">
        <f t="shared" si="3"/>
        <v>0</v>
      </c>
    </row>
    <row r="107" spans="2:12" ht="30" hidden="1" customHeight="1" x14ac:dyDescent="0.25">
      <c r="B107" s="98" t="s">
        <v>333</v>
      </c>
      <c r="C107" s="99"/>
      <c r="D107" s="100"/>
      <c r="E107" s="100"/>
      <c r="F107" s="100"/>
      <c r="G107" s="112">
        <v>0</v>
      </c>
      <c r="H107" s="101">
        <v>0</v>
      </c>
      <c r="I107" s="71">
        <f t="shared" si="2"/>
        <v>0</v>
      </c>
      <c r="J107" s="72">
        <v>0</v>
      </c>
      <c r="L107" s="59">
        <f t="shared" si="3"/>
        <v>0</v>
      </c>
    </row>
    <row r="108" spans="2:12" ht="30" hidden="1" customHeight="1" x14ac:dyDescent="0.25">
      <c r="B108" s="98" t="s">
        <v>334</v>
      </c>
      <c r="C108" s="99"/>
      <c r="D108" s="100"/>
      <c r="E108" s="100"/>
      <c r="F108" s="100"/>
      <c r="G108" s="112">
        <v>0</v>
      </c>
      <c r="H108" s="101">
        <v>0</v>
      </c>
      <c r="I108" s="71">
        <f t="shared" si="2"/>
        <v>0</v>
      </c>
      <c r="J108" s="72">
        <v>0</v>
      </c>
      <c r="L108" s="59">
        <f t="shared" si="3"/>
        <v>0</v>
      </c>
    </row>
    <row r="109" spans="2:12" ht="30" hidden="1" customHeight="1" x14ac:dyDescent="0.25">
      <c r="B109" s="98" t="s">
        <v>335</v>
      </c>
      <c r="C109" s="99"/>
      <c r="D109" s="100"/>
      <c r="E109" s="100"/>
      <c r="F109" s="100"/>
      <c r="G109" s="112">
        <v>0</v>
      </c>
      <c r="H109" s="101">
        <v>0</v>
      </c>
      <c r="I109" s="71">
        <f t="shared" si="2"/>
        <v>0</v>
      </c>
      <c r="J109" s="72">
        <v>0</v>
      </c>
      <c r="L109" s="59">
        <f t="shared" si="3"/>
        <v>0</v>
      </c>
    </row>
    <row r="110" spans="2:12" ht="30" hidden="1" customHeight="1" x14ac:dyDescent="0.25">
      <c r="B110" s="98" t="s">
        <v>336</v>
      </c>
      <c r="C110" s="99"/>
      <c r="D110" s="100"/>
      <c r="E110" s="100"/>
      <c r="F110" s="100"/>
      <c r="G110" s="112">
        <v>0</v>
      </c>
      <c r="H110" s="101">
        <v>0</v>
      </c>
      <c r="I110" s="71">
        <f t="shared" si="2"/>
        <v>0</v>
      </c>
      <c r="J110" s="72">
        <v>0</v>
      </c>
      <c r="L110" s="59">
        <f t="shared" si="3"/>
        <v>0</v>
      </c>
    </row>
    <row r="111" spans="2:12" ht="30" hidden="1" customHeight="1" x14ac:dyDescent="0.25">
      <c r="B111" s="98" t="s">
        <v>337</v>
      </c>
      <c r="C111" s="99"/>
      <c r="D111" s="100"/>
      <c r="E111" s="100"/>
      <c r="F111" s="100"/>
      <c r="G111" s="112">
        <v>0</v>
      </c>
      <c r="H111" s="101">
        <v>0</v>
      </c>
      <c r="I111" s="71">
        <f t="shared" si="2"/>
        <v>0</v>
      </c>
      <c r="J111" s="72">
        <v>0</v>
      </c>
      <c r="L111" s="59">
        <f t="shared" si="3"/>
        <v>0</v>
      </c>
    </row>
    <row r="112" spans="2:12" ht="30" hidden="1" customHeight="1" x14ac:dyDescent="0.25">
      <c r="B112" s="98" t="s">
        <v>338</v>
      </c>
      <c r="C112" s="99"/>
      <c r="D112" s="100"/>
      <c r="E112" s="100"/>
      <c r="F112" s="100"/>
      <c r="G112" s="112">
        <v>0</v>
      </c>
      <c r="H112" s="101">
        <v>0</v>
      </c>
      <c r="I112" s="71">
        <f t="shared" si="2"/>
        <v>0</v>
      </c>
      <c r="J112" s="72">
        <v>0</v>
      </c>
      <c r="L112" s="59">
        <f t="shared" si="3"/>
        <v>0</v>
      </c>
    </row>
    <row r="113" spans="2:12" ht="30" hidden="1" customHeight="1" x14ac:dyDescent="0.25">
      <c r="B113" s="98" t="s">
        <v>339</v>
      </c>
      <c r="C113" s="99"/>
      <c r="D113" s="100"/>
      <c r="E113" s="100"/>
      <c r="F113" s="100"/>
      <c r="G113" s="112">
        <v>0</v>
      </c>
      <c r="H113" s="101">
        <v>0</v>
      </c>
      <c r="I113" s="71">
        <f t="shared" si="2"/>
        <v>0</v>
      </c>
      <c r="J113" s="72">
        <v>0</v>
      </c>
      <c r="L113" s="59">
        <f t="shared" si="3"/>
        <v>0</v>
      </c>
    </row>
    <row r="114" spans="2:12" ht="30" hidden="1" customHeight="1" x14ac:dyDescent="0.25">
      <c r="B114" s="98" t="s">
        <v>340</v>
      </c>
      <c r="C114" s="99"/>
      <c r="D114" s="100"/>
      <c r="E114" s="100"/>
      <c r="F114" s="100"/>
      <c r="G114" s="112">
        <v>0</v>
      </c>
      <c r="H114" s="101">
        <v>0</v>
      </c>
      <c r="I114" s="71">
        <f t="shared" si="2"/>
        <v>0</v>
      </c>
      <c r="J114" s="72">
        <v>0</v>
      </c>
      <c r="L114" s="59">
        <f t="shared" si="3"/>
        <v>0</v>
      </c>
    </row>
    <row r="115" spans="2:12" ht="30" hidden="1" customHeight="1" x14ac:dyDescent="0.25">
      <c r="B115" s="98" t="s">
        <v>341</v>
      </c>
      <c r="C115" s="99"/>
      <c r="D115" s="100"/>
      <c r="E115" s="100"/>
      <c r="F115" s="100"/>
      <c r="G115" s="112">
        <v>0</v>
      </c>
      <c r="H115" s="101">
        <v>0</v>
      </c>
      <c r="I115" s="71">
        <f t="shared" si="2"/>
        <v>0</v>
      </c>
      <c r="J115" s="72">
        <v>0</v>
      </c>
      <c r="L115" s="59">
        <f t="shared" si="3"/>
        <v>0</v>
      </c>
    </row>
    <row r="116" spans="2:12" ht="30" hidden="1" customHeight="1" x14ac:dyDescent="0.25">
      <c r="B116" s="98" t="s">
        <v>342</v>
      </c>
      <c r="C116" s="99"/>
      <c r="D116" s="100"/>
      <c r="E116" s="100"/>
      <c r="F116" s="100"/>
      <c r="G116" s="112">
        <v>0</v>
      </c>
      <c r="H116" s="101">
        <v>0</v>
      </c>
      <c r="I116" s="71">
        <f t="shared" si="2"/>
        <v>0</v>
      </c>
      <c r="J116" s="72">
        <v>0</v>
      </c>
      <c r="L116" s="59">
        <f t="shared" si="3"/>
        <v>0</v>
      </c>
    </row>
    <row r="117" spans="2:12" ht="30" hidden="1" customHeight="1" x14ac:dyDescent="0.25">
      <c r="B117" s="98" t="s">
        <v>343</v>
      </c>
      <c r="C117" s="99"/>
      <c r="D117" s="100"/>
      <c r="E117" s="100"/>
      <c r="F117" s="100"/>
      <c r="G117" s="112">
        <v>0</v>
      </c>
      <c r="H117" s="101">
        <v>0</v>
      </c>
      <c r="I117" s="71">
        <f t="shared" si="2"/>
        <v>0</v>
      </c>
      <c r="J117" s="72">
        <v>0</v>
      </c>
      <c r="L117" s="59">
        <f t="shared" si="3"/>
        <v>0</v>
      </c>
    </row>
    <row r="118" spans="2:12" ht="30" hidden="1" customHeight="1" x14ac:dyDescent="0.25">
      <c r="B118" s="98" t="s">
        <v>344</v>
      </c>
      <c r="C118" s="99"/>
      <c r="D118" s="100"/>
      <c r="E118" s="100"/>
      <c r="F118" s="100"/>
      <c r="G118" s="112">
        <v>0</v>
      </c>
      <c r="H118" s="101">
        <v>0</v>
      </c>
      <c r="I118" s="71">
        <f t="shared" si="2"/>
        <v>0</v>
      </c>
      <c r="J118" s="72">
        <v>0</v>
      </c>
      <c r="L118" s="59">
        <f t="shared" si="3"/>
        <v>0</v>
      </c>
    </row>
    <row r="119" spans="2:12" ht="30" hidden="1" customHeight="1" x14ac:dyDescent="0.25">
      <c r="B119" s="98" t="s">
        <v>345</v>
      </c>
      <c r="C119" s="99"/>
      <c r="D119" s="100"/>
      <c r="E119" s="100"/>
      <c r="F119" s="100"/>
      <c r="G119" s="112">
        <v>0</v>
      </c>
      <c r="H119" s="101">
        <v>0</v>
      </c>
      <c r="I119" s="71">
        <f t="shared" si="2"/>
        <v>0</v>
      </c>
      <c r="J119" s="72">
        <v>0</v>
      </c>
      <c r="L119" s="59">
        <f t="shared" si="3"/>
        <v>0</v>
      </c>
    </row>
    <row r="120" spans="2:12" ht="30" hidden="1" customHeight="1" x14ac:dyDescent="0.25">
      <c r="B120" s="98" t="s">
        <v>346</v>
      </c>
      <c r="C120" s="99"/>
      <c r="D120" s="100"/>
      <c r="E120" s="100"/>
      <c r="F120" s="100"/>
      <c r="G120" s="112">
        <v>0</v>
      </c>
      <c r="H120" s="101">
        <v>0</v>
      </c>
      <c r="I120" s="71">
        <f t="shared" si="2"/>
        <v>0</v>
      </c>
      <c r="J120" s="72">
        <v>0</v>
      </c>
      <c r="L120" s="59">
        <f t="shared" si="3"/>
        <v>0</v>
      </c>
    </row>
    <row r="121" spans="2:12" ht="30" hidden="1" customHeight="1" x14ac:dyDescent="0.25">
      <c r="B121" s="98" t="s">
        <v>347</v>
      </c>
      <c r="C121" s="99"/>
      <c r="D121" s="100"/>
      <c r="E121" s="100"/>
      <c r="F121" s="100"/>
      <c r="G121" s="112">
        <v>0</v>
      </c>
      <c r="H121" s="101">
        <v>0</v>
      </c>
      <c r="I121" s="71">
        <f t="shared" si="2"/>
        <v>0</v>
      </c>
      <c r="J121" s="72">
        <v>0</v>
      </c>
      <c r="L121" s="59">
        <f t="shared" si="3"/>
        <v>0</v>
      </c>
    </row>
    <row r="122" spans="2:12" ht="30" hidden="1" customHeight="1" x14ac:dyDescent="0.25">
      <c r="B122" s="98" t="s">
        <v>348</v>
      </c>
      <c r="C122" s="99"/>
      <c r="D122" s="100"/>
      <c r="E122" s="100"/>
      <c r="F122" s="100"/>
      <c r="G122" s="112">
        <v>0</v>
      </c>
      <c r="H122" s="101">
        <v>0</v>
      </c>
      <c r="I122" s="71">
        <f t="shared" si="2"/>
        <v>0</v>
      </c>
      <c r="J122" s="72">
        <v>0</v>
      </c>
      <c r="L122" s="59">
        <f t="shared" si="3"/>
        <v>0</v>
      </c>
    </row>
    <row r="123" spans="2:12" ht="30" hidden="1" customHeight="1" x14ac:dyDescent="0.25">
      <c r="B123" s="98" t="s">
        <v>349</v>
      </c>
      <c r="C123" s="99"/>
      <c r="D123" s="100"/>
      <c r="E123" s="100"/>
      <c r="F123" s="100"/>
      <c r="G123" s="112">
        <v>0</v>
      </c>
      <c r="H123" s="101">
        <v>0</v>
      </c>
      <c r="I123" s="71">
        <f t="shared" si="2"/>
        <v>0</v>
      </c>
      <c r="J123" s="72">
        <v>0</v>
      </c>
      <c r="L123" s="59">
        <f t="shared" si="3"/>
        <v>0</v>
      </c>
    </row>
    <row r="124" spans="2:12" ht="30" hidden="1" customHeight="1" x14ac:dyDescent="0.25">
      <c r="B124" s="98" t="s">
        <v>350</v>
      </c>
      <c r="C124" s="99"/>
      <c r="D124" s="100"/>
      <c r="E124" s="100"/>
      <c r="F124" s="100"/>
      <c r="G124" s="112">
        <v>0</v>
      </c>
      <c r="H124" s="101">
        <v>0</v>
      </c>
      <c r="I124" s="71">
        <f t="shared" si="2"/>
        <v>0</v>
      </c>
      <c r="J124" s="72">
        <v>0</v>
      </c>
      <c r="L124" s="59">
        <f t="shared" si="3"/>
        <v>0</v>
      </c>
    </row>
    <row r="125" spans="2:12" ht="30" hidden="1" customHeight="1" x14ac:dyDescent="0.25">
      <c r="B125" s="98" t="s">
        <v>351</v>
      </c>
      <c r="C125" s="99"/>
      <c r="D125" s="100"/>
      <c r="E125" s="100"/>
      <c r="F125" s="100"/>
      <c r="G125" s="112">
        <v>0</v>
      </c>
      <c r="H125" s="101">
        <v>0</v>
      </c>
      <c r="I125" s="71">
        <f t="shared" si="2"/>
        <v>0</v>
      </c>
      <c r="J125" s="72">
        <v>0</v>
      </c>
      <c r="L125" s="59">
        <f t="shared" si="3"/>
        <v>0</v>
      </c>
    </row>
    <row r="126" spans="2:12" ht="30" hidden="1" customHeight="1" x14ac:dyDescent="0.25">
      <c r="B126" s="98" t="s">
        <v>352</v>
      </c>
      <c r="C126" s="99"/>
      <c r="D126" s="100"/>
      <c r="E126" s="100"/>
      <c r="F126" s="100"/>
      <c r="G126" s="112">
        <v>0</v>
      </c>
      <c r="H126" s="101">
        <v>0</v>
      </c>
      <c r="I126" s="71">
        <f t="shared" si="2"/>
        <v>0</v>
      </c>
      <c r="J126" s="72">
        <v>0</v>
      </c>
      <c r="L126" s="59">
        <f t="shared" si="3"/>
        <v>0</v>
      </c>
    </row>
    <row r="127" spans="2:12" ht="30" hidden="1" customHeight="1" x14ac:dyDescent="0.25">
      <c r="B127" s="98" t="s">
        <v>353</v>
      </c>
      <c r="C127" s="99"/>
      <c r="D127" s="100"/>
      <c r="E127" s="100"/>
      <c r="F127" s="100"/>
      <c r="G127" s="112">
        <v>0</v>
      </c>
      <c r="H127" s="101">
        <v>0</v>
      </c>
      <c r="I127" s="71">
        <f t="shared" si="2"/>
        <v>0</v>
      </c>
      <c r="J127" s="72">
        <v>0</v>
      </c>
      <c r="L127" s="59">
        <f t="shared" si="3"/>
        <v>0</v>
      </c>
    </row>
    <row r="128" spans="2:12" ht="30" hidden="1" customHeight="1" x14ac:dyDescent="0.25">
      <c r="B128" s="98" t="s">
        <v>354</v>
      </c>
      <c r="C128" s="99"/>
      <c r="D128" s="100"/>
      <c r="E128" s="100"/>
      <c r="F128" s="100"/>
      <c r="G128" s="112">
        <v>0</v>
      </c>
      <c r="H128" s="101">
        <v>0</v>
      </c>
      <c r="I128" s="71">
        <f t="shared" si="2"/>
        <v>0</v>
      </c>
      <c r="J128" s="72">
        <v>0</v>
      </c>
      <c r="L128" s="59">
        <f t="shared" si="3"/>
        <v>0</v>
      </c>
    </row>
    <row r="129" spans="2:12" ht="30" hidden="1" customHeight="1" x14ac:dyDescent="0.25">
      <c r="B129" s="98" t="s">
        <v>355</v>
      </c>
      <c r="C129" s="99"/>
      <c r="D129" s="100"/>
      <c r="E129" s="100"/>
      <c r="F129" s="100"/>
      <c r="G129" s="112">
        <v>0</v>
      </c>
      <c r="H129" s="101">
        <v>0</v>
      </c>
      <c r="I129" s="71">
        <f t="shared" si="2"/>
        <v>0</v>
      </c>
      <c r="J129" s="72">
        <v>0</v>
      </c>
      <c r="L129" s="59">
        <f t="shared" si="3"/>
        <v>0</v>
      </c>
    </row>
    <row r="130" spans="2:12" ht="30" hidden="1" customHeight="1" x14ac:dyDescent="0.25">
      <c r="B130" s="98" t="s">
        <v>356</v>
      </c>
      <c r="C130" s="99"/>
      <c r="D130" s="100"/>
      <c r="E130" s="100"/>
      <c r="F130" s="100"/>
      <c r="G130" s="112">
        <v>0</v>
      </c>
      <c r="H130" s="101">
        <v>0</v>
      </c>
      <c r="I130" s="71">
        <f t="shared" si="2"/>
        <v>0</v>
      </c>
      <c r="J130" s="72">
        <v>0</v>
      </c>
      <c r="L130" s="59">
        <f t="shared" si="3"/>
        <v>0</v>
      </c>
    </row>
    <row r="131" spans="2:12" ht="30" hidden="1" customHeight="1" x14ac:dyDescent="0.25">
      <c r="B131" s="98" t="s">
        <v>357</v>
      </c>
      <c r="C131" s="99"/>
      <c r="D131" s="100"/>
      <c r="E131" s="100"/>
      <c r="F131" s="100"/>
      <c r="G131" s="112">
        <v>0</v>
      </c>
      <c r="H131" s="101">
        <v>0</v>
      </c>
      <c r="I131" s="71">
        <f t="shared" si="2"/>
        <v>0</v>
      </c>
      <c r="J131" s="72">
        <v>0</v>
      </c>
      <c r="L131" s="59">
        <f t="shared" si="3"/>
        <v>0</v>
      </c>
    </row>
    <row r="132" spans="2:12" ht="30" hidden="1" customHeight="1" x14ac:dyDescent="0.25">
      <c r="B132" s="98" t="s">
        <v>358</v>
      </c>
      <c r="C132" s="99"/>
      <c r="D132" s="100"/>
      <c r="E132" s="100"/>
      <c r="F132" s="100"/>
      <c r="G132" s="112">
        <v>0</v>
      </c>
      <c r="H132" s="101">
        <v>0</v>
      </c>
      <c r="I132" s="71">
        <f t="shared" si="2"/>
        <v>0</v>
      </c>
      <c r="J132" s="72">
        <v>0</v>
      </c>
      <c r="L132" s="59">
        <f t="shared" si="3"/>
        <v>0</v>
      </c>
    </row>
    <row r="133" spans="2:12" ht="30" hidden="1" customHeight="1" x14ac:dyDescent="0.25">
      <c r="B133" s="98" t="s">
        <v>359</v>
      </c>
      <c r="C133" s="99"/>
      <c r="D133" s="100"/>
      <c r="E133" s="100"/>
      <c r="F133" s="100"/>
      <c r="G133" s="112">
        <v>0</v>
      </c>
      <c r="H133" s="101">
        <v>0</v>
      </c>
      <c r="I133" s="71">
        <f t="shared" si="2"/>
        <v>0</v>
      </c>
      <c r="J133" s="72">
        <v>0</v>
      </c>
      <c r="L133" s="59">
        <f t="shared" si="3"/>
        <v>0</v>
      </c>
    </row>
    <row r="134" spans="2:12" ht="30" hidden="1" customHeight="1" x14ac:dyDescent="0.25">
      <c r="B134" s="98" t="s">
        <v>360</v>
      </c>
      <c r="C134" s="99"/>
      <c r="D134" s="100"/>
      <c r="E134" s="100"/>
      <c r="F134" s="100"/>
      <c r="G134" s="112">
        <v>0</v>
      </c>
      <c r="H134" s="101">
        <v>0</v>
      </c>
      <c r="I134" s="71">
        <f t="shared" si="2"/>
        <v>0</v>
      </c>
      <c r="J134" s="72">
        <v>0</v>
      </c>
      <c r="L134" s="59">
        <f t="shared" si="3"/>
        <v>0</v>
      </c>
    </row>
    <row r="135" spans="2:12" ht="30" hidden="1" customHeight="1" x14ac:dyDescent="0.25">
      <c r="B135" s="98" t="s">
        <v>361</v>
      </c>
      <c r="C135" s="99"/>
      <c r="D135" s="100"/>
      <c r="E135" s="100"/>
      <c r="F135" s="100"/>
      <c r="G135" s="112">
        <v>0</v>
      </c>
      <c r="H135" s="101">
        <v>0</v>
      </c>
      <c r="I135" s="71">
        <f t="shared" ref="I135:I198" si="4">IF(OR(G135="Redacted",H135="Redacted"),"Redacted",IF(OR(T(G135)&lt;&gt;"",T(H135)&lt;&gt;""),"Varies",ROUND(G135*H135,0)))</f>
        <v>0</v>
      </c>
      <c r="J135" s="72">
        <v>0</v>
      </c>
      <c r="L135" s="59">
        <f t="shared" si="3"/>
        <v>0</v>
      </c>
    </row>
    <row r="136" spans="2:12" ht="30" hidden="1" customHeight="1" x14ac:dyDescent="0.25">
      <c r="B136" s="98" t="s">
        <v>362</v>
      </c>
      <c r="C136" s="99"/>
      <c r="D136" s="100"/>
      <c r="E136" s="100"/>
      <c r="F136" s="100"/>
      <c r="G136" s="112">
        <v>0</v>
      </c>
      <c r="H136" s="101">
        <v>0</v>
      </c>
      <c r="I136" s="71">
        <f t="shared" si="4"/>
        <v>0</v>
      </c>
      <c r="J136" s="72">
        <v>0</v>
      </c>
      <c r="L136" s="59">
        <f t="shared" ref="L136:L199" si="5">IF(J136=0,I136,J136)</f>
        <v>0</v>
      </c>
    </row>
    <row r="137" spans="2:12" ht="30" hidden="1" customHeight="1" x14ac:dyDescent="0.25">
      <c r="B137" s="98" t="s">
        <v>363</v>
      </c>
      <c r="C137" s="99"/>
      <c r="D137" s="100"/>
      <c r="E137" s="100"/>
      <c r="F137" s="100"/>
      <c r="G137" s="112">
        <v>0</v>
      </c>
      <c r="H137" s="101">
        <v>0</v>
      </c>
      <c r="I137" s="71">
        <f t="shared" si="4"/>
        <v>0</v>
      </c>
      <c r="J137" s="72">
        <v>0</v>
      </c>
      <c r="L137" s="59">
        <f t="shared" si="5"/>
        <v>0</v>
      </c>
    </row>
    <row r="138" spans="2:12" ht="30" hidden="1" customHeight="1" x14ac:dyDescent="0.25">
      <c r="B138" s="98" t="s">
        <v>364</v>
      </c>
      <c r="C138" s="99"/>
      <c r="D138" s="100"/>
      <c r="E138" s="100"/>
      <c r="F138" s="100"/>
      <c r="G138" s="112">
        <v>0</v>
      </c>
      <c r="H138" s="101">
        <v>0</v>
      </c>
      <c r="I138" s="71">
        <f t="shared" si="4"/>
        <v>0</v>
      </c>
      <c r="J138" s="72">
        <v>0</v>
      </c>
      <c r="L138" s="59">
        <f t="shared" si="5"/>
        <v>0</v>
      </c>
    </row>
    <row r="139" spans="2:12" ht="30" hidden="1" customHeight="1" x14ac:dyDescent="0.25">
      <c r="B139" s="98" t="s">
        <v>365</v>
      </c>
      <c r="C139" s="99"/>
      <c r="D139" s="100"/>
      <c r="E139" s="100"/>
      <c r="F139" s="100"/>
      <c r="G139" s="112">
        <v>0</v>
      </c>
      <c r="H139" s="101">
        <v>0</v>
      </c>
      <c r="I139" s="71">
        <f t="shared" si="4"/>
        <v>0</v>
      </c>
      <c r="J139" s="72">
        <v>0</v>
      </c>
      <c r="L139" s="59">
        <f t="shared" si="5"/>
        <v>0</v>
      </c>
    </row>
    <row r="140" spans="2:12" ht="30" hidden="1" customHeight="1" x14ac:dyDescent="0.25">
      <c r="B140" s="98" t="s">
        <v>366</v>
      </c>
      <c r="C140" s="99"/>
      <c r="D140" s="100"/>
      <c r="E140" s="100"/>
      <c r="F140" s="100"/>
      <c r="G140" s="112">
        <v>0</v>
      </c>
      <c r="H140" s="101">
        <v>0</v>
      </c>
      <c r="I140" s="71">
        <f t="shared" si="4"/>
        <v>0</v>
      </c>
      <c r="J140" s="72">
        <v>0</v>
      </c>
      <c r="L140" s="59">
        <f t="shared" si="5"/>
        <v>0</v>
      </c>
    </row>
    <row r="141" spans="2:12" ht="30" hidden="1" customHeight="1" x14ac:dyDescent="0.25">
      <c r="B141" s="98" t="s">
        <v>367</v>
      </c>
      <c r="C141" s="99"/>
      <c r="D141" s="100"/>
      <c r="E141" s="100"/>
      <c r="F141" s="100"/>
      <c r="G141" s="112">
        <v>0</v>
      </c>
      <c r="H141" s="101">
        <v>0</v>
      </c>
      <c r="I141" s="71">
        <f t="shared" si="4"/>
        <v>0</v>
      </c>
      <c r="J141" s="72">
        <v>0</v>
      </c>
      <c r="L141" s="59">
        <f t="shared" si="5"/>
        <v>0</v>
      </c>
    </row>
    <row r="142" spans="2:12" ht="30" hidden="1" customHeight="1" x14ac:dyDescent="0.25">
      <c r="B142" s="98" t="s">
        <v>368</v>
      </c>
      <c r="C142" s="99"/>
      <c r="D142" s="100"/>
      <c r="E142" s="100"/>
      <c r="F142" s="100"/>
      <c r="G142" s="112">
        <v>0</v>
      </c>
      <c r="H142" s="101">
        <v>0</v>
      </c>
      <c r="I142" s="71">
        <f t="shared" si="4"/>
        <v>0</v>
      </c>
      <c r="J142" s="72">
        <v>0</v>
      </c>
      <c r="L142" s="59">
        <f t="shared" si="5"/>
        <v>0</v>
      </c>
    </row>
    <row r="143" spans="2:12" ht="30" hidden="1" customHeight="1" x14ac:dyDescent="0.25">
      <c r="B143" s="98" t="s">
        <v>369</v>
      </c>
      <c r="C143" s="99"/>
      <c r="D143" s="100"/>
      <c r="E143" s="100"/>
      <c r="F143" s="100"/>
      <c r="G143" s="112">
        <v>0</v>
      </c>
      <c r="H143" s="101">
        <v>0</v>
      </c>
      <c r="I143" s="71">
        <f t="shared" si="4"/>
        <v>0</v>
      </c>
      <c r="J143" s="72">
        <v>0</v>
      </c>
      <c r="L143" s="59">
        <f t="shared" si="5"/>
        <v>0</v>
      </c>
    </row>
    <row r="144" spans="2:12" ht="30" hidden="1" customHeight="1" x14ac:dyDescent="0.25">
      <c r="B144" s="98" t="s">
        <v>370</v>
      </c>
      <c r="C144" s="99"/>
      <c r="D144" s="100"/>
      <c r="E144" s="100"/>
      <c r="F144" s="100"/>
      <c r="G144" s="112">
        <v>0</v>
      </c>
      <c r="H144" s="101">
        <v>0</v>
      </c>
      <c r="I144" s="71">
        <f t="shared" si="4"/>
        <v>0</v>
      </c>
      <c r="J144" s="72">
        <v>0</v>
      </c>
      <c r="L144" s="59">
        <f t="shared" si="5"/>
        <v>0</v>
      </c>
    </row>
    <row r="145" spans="2:12" ht="30" hidden="1" customHeight="1" x14ac:dyDescent="0.25">
      <c r="B145" s="98" t="s">
        <v>371</v>
      </c>
      <c r="C145" s="99"/>
      <c r="D145" s="100"/>
      <c r="E145" s="100"/>
      <c r="F145" s="100"/>
      <c r="G145" s="112">
        <v>0</v>
      </c>
      <c r="H145" s="101">
        <v>0</v>
      </c>
      <c r="I145" s="71">
        <f t="shared" si="4"/>
        <v>0</v>
      </c>
      <c r="J145" s="72">
        <v>0</v>
      </c>
      <c r="L145" s="59">
        <f t="shared" si="5"/>
        <v>0</v>
      </c>
    </row>
    <row r="146" spans="2:12" ht="30" hidden="1" customHeight="1" x14ac:dyDescent="0.25">
      <c r="B146" s="98" t="s">
        <v>372</v>
      </c>
      <c r="C146" s="99"/>
      <c r="D146" s="100"/>
      <c r="E146" s="100"/>
      <c r="F146" s="100"/>
      <c r="G146" s="112">
        <v>0</v>
      </c>
      <c r="H146" s="101">
        <v>0</v>
      </c>
      <c r="I146" s="71">
        <f t="shared" si="4"/>
        <v>0</v>
      </c>
      <c r="J146" s="72">
        <v>0</v>
      </c>
      <c r="L146" s="59">
        <f t="shared" si="5"/>
        <v>0</v>
      </c>
    </row>
    <row r="147" spans="2:12" ht="30" hidden="1" customHeight="1" x14ac:dyDescent="0.25">
      <c r="B147" s="98" t="s">
        <v>373</v>
      </c>
      <c r="C147" s="99"/>
      <c r="D147" s="100"/>
      <c r="E147" s="100"/>
      <c r="F147" s="100"/>
      <c r="G147" s="112">
        <v>0</v>
      </c>
      <c r="H147" s="101">
        <v>0</v>
      </c>
      <c r="I147" s="71">
        <f t="shared" si="4"/>
        <v>0</v>
      </c>
      <c r="J147" s="72">
        <v>0</v>
      </c>
      <c r="L147" s="59">
        <f t="shared" si="5"/>
        <v>0</v>
      </c>
    </row>
    <row r="148" spans="2:12" ht="30" hidden="1" customHeight="1" x14ac:dyDescent="0.25">
      <c r="B148" s="98" t="s">
        <v>374</v>
      </c>
      <c r="C148" s="99"/>
      <c r="D148" s="100"/>
      <c r="E148" s="100"/>
      <c r="F148" s="100"/>
      <c r="G148" s="112">
        <v>0</v>
      </c>
      <c r="H148" s="101">
        <v>0</v>
      </c>
      <c r="I148" s="71">
        <f t="shared" si="4"/>
        <v>0</v>
      </c>
      <c r="J148" s="72">
        <v>0</v>
      </c>
      <c r="L148" s="59">
        <f t="shared" si="5"/>
        <v>0</v>
      </c>
    </row>
    <row r="149" spans="2:12" ht="30" hidden="1" customHeight="1" x14ac:dyDescent="0.25">
      <c r="B149" s="98" t="s">
        <v>375</v>
      </c>
      <c r="C149" s="99"/>
      <c r="D149" s="100"/>
      <c r="E149" s="100"/>
      <c r="F149" s="100"/>
      <c r="G149" s="112">
        <v>0</v>
      </c>
      <c r="H149" s="101">
        <v>0</v>
      </c>
      <c r="I149" s="71">
        <f t="shared" si="4"/>
        <v>0</v>
      </c>
      <c r="J149" s="72">
        <v>0</v>
      </c>
      <c r="L149" s="59">
        <f t="shared" si="5"/>
        <v>0</v>
      </c>
    </row>
    <row r="150" spans="2:12" ht="30" hidden="1" customHeight="1" x14ac:dyDescent="0.25">
      <c r="B150" s="98" t="s">
        <v>376</v>
      </c>
      <c r="C150" s="99"/>
      <c r="D150" s="100"/>
      <c r="E150" s="100"/>
      <c r="F150" s="100"/>
      <c r="G150" s="112">
        <v>0</v>
      </c>
      <c r="H150" s="101">
        <v>0</v>
      </c>
      <c r="I150" s="71">
        <f t="shared" si="4"/>
        <v>0</v>
      </c>
      <c r="J150" s="72">
        <v>0</v>
      </c>
      <c r="L150" s="59">
        <f t="shared" si="5"/>
        <v>0</v>
      </c>
    </row>
    <row r="151" spans="2:12" ht="30" hidden="1" customHeight="1" x14ac:dyDescent="0.25">
      <c r="B151" s="98" t="s">
        <v>377</v>
      </c>
      <c r="C151" s="99"/>
      <c r="D151" s="100"/>
      <c r="E151" s="100"/>
      <c r="F151" s="100"/>
      <c r="G151" s="112">
        <v>0</v>
      </c>
      <c r="H151" s="101">
        <v>0</v>
      </c>
      <c r="I151" s="71">
        <f t="shared" si="4"/>
        <v>0</v>
      </c>
      <c r="J151" s="72">
        <v>0</v>
      </c>
      <c r="L151" s="59">
        <f t="shared" si="5"/>
        <v>0</v>
      </c>
    </row>
    <row r="152" spans="2:12" ht="30" hidden="1" customHeight="1" x14ac:dyDescent="0.25">
      <c r="B152" s="98" t="s">
        <v>378</v>
      </c>
      <c r="C152" s="99"/>
      <c r="D152" s="100"/>
      <c r="E152" s="100"/>
      <c r="F152" s="100"/>
      <c r="G152" s="112">
        <v>0</v>
      </c>
      <c r="H152" s="101">
        <v>0</v>
      </c>
      <c r="I152" s="71">
        <f t="shared" si="4"/>
        <v>0</v>
      </c>
      <c r="J152" s="72">
        <v>0</v>
      </c>
      <c r="L152" s="59">
        <f t="shared" si="5"/>
        <v>0</v>
      </c>
    </row>
    <row r="153" spans="2:12" ht="30" hidden="1" customHeight="1" x14ac:dyDescent="0.25">
      <c r="B153" s="98" t="s">
        <v>379</v>
      </c>
      <c r="C153" s="99"/>
      <c r="D153" s="100"/>
      <c r="E153" s="100"/>
      <c r="F153" s="100"/>
      <c r="G153" s="112">
        <v>0</v>
      </c>
      <c r="H153" s="101">
        <v>0</v>
      </c>
      <c r="I153" s="71">
        <f t="shared" si="4"/>
        <v>0</v>
      </c>
      <c r="J153" s="72">
        <v>0</v>
      </c>
      <c r="L153" s="59">
        <f t="shared" si="5"/>
        <v>0</v>
      </c>
    </row>
    <row r="154" spans="2:12" ht="30" hidden="1" customHeight="1" x14ac:dyDescent="0.25">
      <c r="B154" s="98" t="s">
        <v>380</v>
      </c>
      <c r="C154" s="99"/>
      <c r="D154" s="100"/>
      <c r="E154" s="100"/>
      <c r="F154" s="100"/>
      <c r="G154" s="112">
        <v>0</v>
      </c>
      <c r="H154" s="101">
        <v>0</v>
      </c>
      <c r="I154" s="71">
        <f t="shared" si="4"/>
        <v>0</v>
      </c>
      <c r="J154" s="72">
        <v>0</v>
      </c>
      <c r="L154" s="59">
        <f t="shared" si="5"/>
        <v>0</v>
      </c>
    </row>
    <row r="155" spans="2:12" ht="30" hidden="1" customHeight="1" x14ac:dyDescent="0.25">
      <c r="B155" s="98" t="s">
        <v>381</v>
      </c>
      <c r="C155" s="99"/>
      <c r="D155" s="100"/>
      <c r="E155" s="100"/>
      <c r="F155" s="100"/>
      <c r="G155" s="112">
        <v>0</v>
      </c>
      <c r="H155" s="101">
        <v>0</v>
      </c>
      <c r="I155" s="71">
        <f t="shared" si="4"/>
        <v>0</v>
      </c>
      <c r="J155" s="72">
        <v>0</v>
      </c>
      <c r="L155" s="59">
        <f t="shared" si="5"/>
        <v>0</v>
      </c>
    </row>
    <row r="156" spans="2:12" ht="30" hidden="1" customHeight="1" x14ac:dyDescent="0.25">
      <c r="B156" s="98" t="s">
        <v>382</v>
      </c>
      <c r="C156" s="99"/>
      <c r="D156" s="100"/>
      <c r="E156" s="100"/>
      <c r="F156" s="100"/>
      <c r="G156" s="112">
        <v>0</v>
      </c>
      <c r="H156" s="101">
        <v>0</v>
      </c>
      <c r="I156" s="71">
        <f t="shared" si="4"/>
        <v>0</v>
      </c>
      <c r="J156" s="72">
        <v>0</v>
      </c>
      <c r="L156" s="59">
        <f t="shared" si="5"/>
        <v>0</v>
      </c>
    </row>
    <row r="157" spans="2:12" ht="30" hidden="1" customHeight="1" x14ac:dyDescent="0.25">
      <c r="B157" s="98" t="s">
        <v>383</v>
      </c>
      <c r="C157" s="99"/>
      <c r="D157" s="100"/>
      <c r="E157" s="100"/>
      <c r="F157" s="100"/>
      <c r="G157" s="112">
        <v>0</v>
      </c>
      <c r="H157" s="101">
        <v>0</v>
      </c>
      <c r="I157" s="71">
        <f t="shared" si="4"/>
        <v>0</v>
      </c>
      <c r="J157" s="72">
        <v>0</v>
      </c>
      <c r="L157" s="59">
        <f t="shared" si="5"/>
        <v>0</v>
      </c>
    </row>
    <row r="158" spans="2:12" ht="30" hidden="1" customHeight="1" x14ac:dyDescent="0.25">
      <c r="B158" s="98" t="s">
        <v>384</v>
      </c>
      <c r="C158" s="99"/>
      <c r="D158" s="100"/>
      <c r="E158" s="100"/>
      <c r="F158" s="100"/>
      <c r="G158" s="112">
        <v>0</v>
      </c>
      <c r="H158" s="101">
        <v>0</v>
      </c>
      <c r="I158" s="71">
        <f t="shared" si="4"/>
        <v>0</v>
      </c>
      <c r="J158" s="72">
        <v>0</v>
      </c>
      <c r="L158" s="59">
        <f t="shared" si="5"/>
        <v>0</v>
      </c>
    </row>
    <row r="159" spans="2:12" ht="30" hidden="1" customHeight="1" x14ac:dyDescent="0.25">
      <c r="B159" s="98" t="s">
        <v>385</v>
      </c>
      <c r="C159" s="99"/>
      <c r="D159" s="100"/>
      <c r="E159" s="100"/>
      <c r="F159" s="100"/>
      <c r="G159" s="112">
        <v>0</v>
      </c>
      <c r="H159" s="101">
        <v>0</v>
      </c>
      <c r="I159" s="71">
        <f t="shared" si="4"/>
        <v>0</v>
      </c>
      <c r="J159" s="72">
        <v>0</v>
      </c>
      <c r="L159" s="59">
        <f t="shared" si="5"/>
        <v>0</v>
      </c>
    </row>
    <row r="160" spans="2:12" ht="30" hidden="1" customHeight="1" x14ac:dyDescent="0.25">
      <c r="B160" s="98" t="s">
        <v>386</v>
      </c>
      <c r="C160" s="99"/>
      <c r="D160" s="100"/>
      <c r="E160" s="100"/>
      <c r="F160" s="100"/>
      <c r="G160" s="112">
        <v>0</v>
      </c>
      <c r="H160" s="101">
        <v>0</v>
      </c>
      <c r="I160" s="71">
        <f t="shared" si="4"/>
        <v>0</v>
      </c>
      <c r="J160" s="72">
        <v>0</v>
      </c>
      <c r="L160" s="59">
        <f t="shared" si="5"/>
        <v>0</v>
      </c>
    </row>
    <row r="161" spans="2:12" ht="30" hidden="1" customHeight="1" x14ac:dyDescent="0.25">
      <c r="B161" s="98" t="s">
        <v>387</v>
      </c>
      <c r="C161" s="99"/>
      <c r="D161" s="100"/>
      <c r="E161" s="100"/>
      <c r="F161" s="100"/>
      <c r="G161" s="112">
        <v>0</v>
      </c>
      <c r="H161" s="101">
        <v>0</v>
      </c>
      <c r="I161" s="71">
        <f t="shared" si="4"/>
        <v>0</v>
      </c>
      <c r="J161" s="72">
        <v>0</v>
      </c>
      <c r="L161" s="59">
        <f t="shared" si="5"/>
        <v>0</v>
      </c>
    </row>
    <row r="162" spans="2:12" ht="30" hidden="1" customHeight="1" x14ac:dyDescent="0.25">
      <c r="B162" s="98" t="s">
        <v>388</v>
      </c>
      <c r="C162" s="99"/>
      <c r="D162" s="100"/>
      <c r="E162" s="100"/>
      <c r="F162" s="100"/>
      <c r="G162" s="112">
        <v>0</v>
      </c>
      <c r="H162" s="101">
        <v>0</v>
      </c>
      <c r="I162" s="71">
        <f t="shared" si="4"/>
        <v>0</v>
      </c>
      <c r="J162" s="72">
        <v>0</v>
      </c>
      <c r="L162" s="59">
        <f t="shared" si="5"/>
        <v>0</v>
      </c>
    </row>
    <row r="163" spans="2:12" ht="30" hidden="1" customHeight="1" x14ac:dyDescent="0.25">
      <c r="B163" s="98" t="s">
        <v>389</v>
      </c>
      <c r="C163" s="99"/>
      <c r="D163" s="100"/>
      <c r="E163" s="100"/>
      <c r="F163" s="100"/>
      <c r="G163" s="112">
        <v>0</v>
      </c>
      <c r="H163" s="101">
        <v>0</v>
      </c>
      <c r="I163" s="71">
        <f t="shared" si="4"/>
        <v>0</v>
      </c>
      <c r="J163" s="72">
        <v>0</v>
      </c>
      <c r="L163" s="59">
        <f t="shared" si="5"/>
        <v>0</v>
      </c>
    </row>
    <row r="164" spans="2:12" ht="30" hidden="1" customHeight="1" x14ac:dyDescent="0.25">
      <c r="B164" s="98" t="s">
        <v>390</v>
      </c>
      <c r="C164" s="99"/>
      <c r="D164" s="100"/>
      <c r="E164" s="100"/>
      <c r="F164" s="100"/>
      <c r="G164" s="112">
        <v>0</v>
      </c>
      <c r="H164" s="101">
        <v>0</v>
      </c>
      <c r="I164" s="71">
        <f t="shared" si="4"/>
        <v>0</v>
      </c>
      <c r="J164" s="72">
        <v>0</v>
      </c>
      <c r="L164" s="59">
        <f t="shared" si="5"/>
        <v>0</v>
      </c>
    </row>
    <row r="165" spans="2:12" ht="30" hidden="1" customHeight="1" x14ac:dyDescent="0.25">
      <c r="B165" s="98" t="s">
        <v>391</v>
      </c>
      <c r="C165" s="99"/>
      <c r="D165" s="100"/>
      <c r="E165" s="100"/>
      <c r="F165" s="100"/>
      <c r="G165" s="112">
        <v>0</v>
      </c>
      <c r="H165" s="101">
        <v>0</v>
      </c>
      <c r="I165" s="71">
        <f t="shared" si="4"/>
        <v>0</v>
      </c>
      <c r="J165" s="72">
        <v>0</v>
      </c>
      <c r="L165" s="59">
        <f t="shared" si="5"/>
        <v>0</v>
      </c>
    </row>
    <row r="166" spans="2:12" ht="30" hidden="1" customHeight="1" x14ac:dyDescent="0.25">
      <c r="B166" s="98" t="s">
        <v>392</v>
      </c>
      <c r="C166" s="99"/>
      <c r="D166" s="100"/>
      <c r="E166" s="100"/>
      <c r="F166" s="100"/>
      <c r="G166" s="112">
        <v>0</v>
      </c>
      <c r="H166" s="101">
        <v>0</v>
      </c>
      <c r="I166" s="71">
        <f t="shared" si="4"/>
        <v>0</v>
      </c>
      <c r="J166" s="72">
        <v>0</v>
      </c>
      <c r="L166" s="59">
        <f t="shared" si="5"/>
        <v>0</v>
      </c>
    </row>
    <row r="167" spans="2:12" ht="30" hidden="1" customHeight="1" x14ac:dyDescent="0.25">
      <c r="B167" s="98" t="s">
        <v>393</v>
      </c>
      <c r="C167" s="99"/>
      <c r="D167" s="100"/>
      <c r="E167" s="100"/>
      <c r="F167" s="100"/>
      <c r="G167" s="112">
        <v>0</v>
      </c>
      <c r="H167" s="101">
        <v>0</v>
      </c>
      <c r="I167" s="71">
        <f t="shared" si="4"/>
        <v>0</v>
      </c>
      <c r="J167" s="72">
        <v>0</v>
      </c>
      <c r="L167" s="59">
        <f t="shared" si="5"/>
        <v>0</v>
      </c>
    </row>
    <row r="168" spans="2:12" ht="30" hidden="1" customHeight="1" x14ac:dyDescent="0.25">
      <c r="B168" s="98" t="s">
        <v>394</v>
      </c>
      <c r="C168" s="99"/>
      <c r="D168" s="100"/>
      <c r="E168" s="100"/>
      <c r="F168" s="100"/>
      <c r="G168" s="112">
        <v>0</v>
      </c>
      <c r="H168" s="101">
        <v>0</v>
      </c>
      <c r="I168" s="71">
        <f t="shared" si="4"/>
        <v>0</v>
      </c>
      <c r="J168" s="72">
        <v>0</v>
      </c>
      <c r="L168" s="59">
        <f t="shared" si="5"/>
        <v>0</v>
      </c>
    </row>
    <row r="169" spans="2:12" ht="30" hidden="1" customHeight="1" x14ac:dyDescent="0.25">
      <c r="B169" s="98" t="s">
        <v>395</v>
      </c>
      <c r="C169" s="99"/>
      <c r="D169" s="100"/>
      <c r="E169" s="100"/>
      <c r="F169" s="100"/>
      <c r="G169" s="112">
        <v>0</v>
      </c>
      <c r="H169" s="101">
        <v>0</v>
      </c>
      <c r="I169" s="71">
        <f t="shared" si="4"/>
        <v>0</v>
      </c>
      <c r="J169" s="72">
        <v>0</v>
      </c>
      <c r="L169" s="59">
        <f t="shared" si="5"/>
        <v>0</v>
      </c>
    </row>
    <row r="170" spans="2:12" ht="30" hidden="1" customHeight="1" x14ac:dyDescent="0.25">
      <c r="B170" s="98" t="s">
        <v>396</v>
      </c>
      <c r="C170" s="99"/>
      <c r="D170" s="100"/>
      <c r="E170" s="100"/>
      <c r="F170" s="100"/>
      <c r="G170" s="112">
        <v>0</v>
      </c>
      <c r="H170" s="101">
        <v>0</v>
      </c>
      <c r="I170" s="71">
        <f t="shared" si="4"/>
        <v>0</v>
      </c>
      <c r="J170" s="72">
        <v>0</v>
      </c>
      <c r="L170" s="59">
        <f t="shared" si="5"/>
        <v>0</v>
      </c>
    </row>
    <row r="171" spans="2:12" ht="30" hidden="1" customHeight="1" x14ac:dyDescent="0.25">
      <c r="B171" s="98" t="s">
        <v>397</v>
      </c>
      <c r="C171" s="99"/>
      <c r="D171" s="100"/>
      <c r="E171" s="100"/>
      <c r="F171" s="100"/>
      <c r="G171" s="112">
        <v>0</v>
      </c>
      <c r="H171" s="101">
        <v>0</v>
      </c>
      <c r="I171" s="71">
        <f t="shared" si="4"/>
        <v>0</v>
      </c>
      <c r="J171" s="72">
        <v>0</v>
      </c>
      <c r="L171" s="59">
        <f t="shared" si="5"/>
        <v>0</v>
      </c>
    </row>
    <row r="172" spans="2:12" ht="30" hidden="1" customHeight="1" x14ac:dyDescent="0.25">
      <c r="B172" s="98" t="s">
        <v>398</v>
      </c>
      <c r="C172" s="99"/>
      <c r="D172" s="100"/>
      <c r="E172" s="100"/>
      <c r="F172" s="100"/>
      <c r="G172" s="112">
        <v>0</v>
      </c>
      <c r="H172" s="101">
        <v>0</v>
      </c>
      <c r="I172" s="71">
        <f t="shared" si="4"/>
        <v>0</v>
      </c>
      <c r="J172" s="72">
        <v>0</v>
      </c>
      <c r="L172" s="59">
        <f t="shared" si="5"/>
        <v>0</v>
      </c>
    </row>
    <row r="173" spans="2:12" ht="30" hidden="1" customHeight="1" x14ac:dyDescent="0.25">
      <c r="B173" s="98" t="s">
        <v>399</v>
      </c>
      <c r="C173" s="99"/>
      <c r="D173" s="100"/>
      <c r="E173" s="100"/>
      <c r="F173" s="100"/>
      <c r="G173" s="112">
        <v>0</v>
      </c>
      <c r="H173" s="101">
        <v>0</v>
      </c>
      <c r="I173" s="71">
        <f t="shared" si="4"/>
        <v>0</v>
      </c>
      <c r="J173" s="72">
        <v>0</v>
      </c>
      <c r="L173" s="59">
        <f t="shared" si="5"/>
        <v>0</v>
      </c>
    </row>
    <row r="174" spans="2:12" ht="30" hidden="1" customHeight="1" x14ac:dyDescent="0.25">
      <c r="B174" s="98" t="s">
        <v>400</v>
      </c>
      <c r="C174" s="99"/>
      <c r="D174" s="100"/>
      <c r="E174" s="100"/>
      <c r="F174" s="100"/>
      <c r="G174" s="112">
        <v>0</v>
      </c>
      <c r="H174" s="101">
        <v>0</v>
      </c>
      <c r="I174" s="71">
        <f t="shared" si="4"/>
        <v>0</v>
      </c>
      <c r="J174" s="72">
        <v>0</v>
      </c>
      <c r="L174" s="59">
        <f t="shared" si="5"/>
        <v>0</v>
      </c>
    </row>
    <row r="175" spans="2:12" ht="30" hidden="1" customHeight="1" x14ac:dyDescent="0.25">
      <c r="B175" s="98" t="s">
        <v>401</v>
      </c>
      <c r="C175" s="99"/>
      <c r="D175" s="100"/>
      <c r="E175" s="100"/>
      <c r="F175" s="100"/>
      <c r="G175" s="112">
        <v>0</v>
      </c>
      <c r="H175" s="101">
        <v>0</v>
      </c>
      <c r="I175" s="71">
        <f t="shared" si="4"/>
        <v>0</v>
      </c>
      <c r="J175" s="72">
        <v>0</v>
      </c>
      <c r="L175" s="59">
        <f t="shared" si="5"/>
        <v>0</v>
      </c>
    </row>
    <row r="176" spans="2:12" ht="30" hidden="1" customHeight="1" x14ac:dyDescent="0.25">
      <c r="B176" s="98" t="s">
        <v>402</v>
      </c>
      <c r="C176" s="99"/>
      <c r="D176" s="100"/>
      <c r="E176" s="100"/>
      <c r="F176" s="100"/>
      <c r="G176" s="112">
        <v>0</v>
      </c>
      <c r="H176" s="101">
        <v>0</v>
      </c>
      <c r="I176" s="71">
        <f t="shared" si="4"/>
        <v>0</v>
      </c>
      <c r="J176" s="72">
        <v>0</v>
      </c>
      <c r="L176" s="59">
        <f t="shared" si="5"/>
        <v>0</v>
      </c>
    </row>
    <row r="177" spans="2:12" ht="30" hidden="1" customHeight="1" x14ac:dyDescent="0.25">
      <c r="B177" s="98" t="s">
        <v>403</v>
      </c>
      <c r="C177" s="99"/>
      <c r="D177" s="100"/>
      <c r="E177" s="100"/>
      <c r="F177" s="100"/>
      <c r="G177" s="112">
        <v>0</v>
      </c>
      <c r="H177" s="101">
        <v>0</v>
      </c>
      <c r="I177" s="71">
        <f t="shared" si="4"/>
        <v>0</v>
      </c>
      <c r="J177" s="72">
        <v>0</v>
      </c>
      <c r="L177" s="59">
        <f t="shared" si="5"/>
        <v>0</v>
      </c>
    </row>
    <row r="178" spans="2:12" ht="30" hidden="1" customHeight="1" x14ac:dyDescent="0.25">
      <c r="B178" s="98" t="s">
        <v>404</v>
      </c>
      <c r="C178" s="99"/>
      <c r="D178" s="100"/>
      <c r="E178" s="100"/>
      <c r="F178" s="100"/>
      <c r="G178" s="112">
        <v>0</v>
      </c>
      <c r="H178" s="101">
        <v>0</v>
      </c>
      <c r="I178" s="71">
        <f t="shared" si="4"/>
        <v>0</v>
      </c>
      <c r="J178" s="72">
        <v>0</v>
      </c>
      <c r="L178" s="59">
        <f t="shared" si="5"/>
        <v>0</v>
      </c>
    </row>
    <row r="179" spans="2:12" ht="30" hidden="1" customHeight="1" x14ac:dyDescent="0.25">
      <c r="B179" s="98" t="s">
        <v>405</v>
      </c>
      <c r="C179" s="99"/>
      <c r="D179" s="100"/>
      <c r="E179" s="100"/>
      <c r="F179" s="100"/>
      <c r="G179" s="112">
        <v>0</v>
      </c>
      <c r="H179" s="101">
        <v>0</v>
      </c>
      <c r="I179" s="71">
        <f t="shared" si="4"/>
        <v>0</v>
      </c>
      <c r="J179" s="72">
        <v>0</v>
      </c>
      <c r="L179" s="59">
        <f t="shared" si="5"/>
        <v>0</v>
      </c>
    </row>
    <row r="180" spans="2:12" ht="30" hidden="1" customHeight="1" x14ac:dyDescent="0.25">
      <c r="B180" s="98" t="s">
        <v>406</v>
      </c>
      <c r="C180" s="99"/>
      <c r="D180" s="100"/>
      <c r="E180" s="100"/>
      <c r="F180" s="100"/>
      <c r="G180" s="112">
        <v>0</v>
      </c>
      <c r="H180" s="101">
        <v>0</v>
      </c>
      <c r="I180" s="71">
        <f t="shared" si="4"/>
        <v>0</v>
      </c>
      <c r="J180" s="72">
        <v>0</v>
      </c>
      <c r="L180" s="59">
        <f t="shared" si="5"/>
        <v>0</v>
      </c>
    </row>
    <row r="181" spans="2:12" ht="30" hidden="1" customHeight="1" x14ac:dyDescent="0.25">
      <c r="B181" s="98" t="s">
        <v>407</v>
      </c>
      <c r="C181" s="99"/>
      <c r="D181" s="100"/>
      <c r="E181" s="100"/>
      <c r="F181" s="100"/>
      <c r="G181" s="112">
        <v>0</v>
      </c>
      <c r="H181" s="101">
        <v>0</v>
      </c>
      <c r="I181" s="71">
        <f t="shared" si="4"/>
        <v>0</v>
      </c>
      <c r="J181" s="72">
        <v>0</v>
      </c>
      <c r="L181" s="59">
        <f t="shared" si="5"/>
        <v>0</v>
      </c>
    </row>
    <row r="182" spans="2:12" ht="30" hidden="1" customHeight="1" x14ac:dyDescent="0.25">
      <c r="B182" s="98" t="s">
        <v>408</v>
      </c>
      <c r="C182" s="99"/>
      <c r="D182" s="100"/>
      <c r="E182" s="100"/>
      <c r="F182" s="100"/>
      <c r="G182" s="112">
        <v>0</v>
      </c>
      <c r="H182" s="101">
        <v>0</v>
      </c>
      <c r="I182" s="71">
        <f t="shared" si="4"/>
        <v>0</v>
      </c>
      <c r="J182" s="72">
        <v>0</v>
      </c>
      <c r="L182" s="59">
        <f t="shared" si="5"/>
        <v>0</v>
      </c>
    </row>
    <row r="183" spans="2:12" ht="30" hidden="1" customHeight="1" x14ac:dyDescent="0.25">
      <c r="B183" s="98" t="s">
        <v>409</v>
      </c>
      <c r="C183" s="99"/>
      <c r="D183" s="100"/>
      <c r="E183" s="100"/>
      <c r="F183" s="100"/>
      <c r="G183" s="112">
        <v>0</v>
      </c>
      <c r="H183" s="101">
        <v>0</v>
      </c>
      <c r="I183" s="71">
        <f t="shared" si="4"/>
        <v>0</v>
      </c>
      <c r="J183" s="72">
        <v>0</v>
      </c>
      <c r="L183" s="59">
        <f t="shared" si="5"/>
        <v>0</v>
      </c>
    </row>
    <row r="184" spans="2:12" ht="30" hidden="1" customHeight="1" x14ac:dyDescent="0.25">
      <c r="B184" s="98" t="s">
        <v>410</v>
      </c>
      <c r="C184" s="99"/>
      <c r="D184" s="100"/>
      <c r="E184" s="100"/>
      <c r="F184" s="100"/>
      <c r="G184" s="112">
        <v>0</v>
      </c>
      <c r="H184" s="101">
        <v>0</v>
      </c>
      <c r="I184" s="71">
        <f t="shared" si="4"/>
        <v>0</v>
      </c>
      <c r="J184" s="72">
        <v>0</v>
      </c>
      <c r="L184" s="59">
        <f t="shared" si="5"/>
        <v>0</v>
      </c>
    </row>
    <row r="185" spans="2:12" ht="30" hidden="1" customHeight="1" x14ac:dyDescent="0.25">
      <c r="B185" s="98" t="s">
        <v>411</v>
      </c>
      <c r="C185" s="99"/>
      <c r="D185" s="100"/>
      <c r="E185" s="100"/>
      <c r="F185" s="100"/>
      <c r="G185" s="112">
        <v>0</v>
      </c>
      <c r="H185" s="101">
        <v>0</v>
      </c>
      <c r="I185" s="71">
        <f t="shared" si="4"/>
        <v>0</v>
      </c>
      <c r="J185" s="72">
        <v>0</v>
      </c>
      <c r="L185" s="59">
        <f t="shared" si="5"/>
        <v>0</v>
      </c>
    </row>
    <row r="186" spans="2:12" ht="30" hidden="1" customHeight="1" x14ac:dyDescent="0.25">
      <c r="B186" s="98" t="s">
        <v>412</v>
      </c>
      <c r="C186" s="99"/>
      <c r="D186" s="100"/>
      <c r="E186" s="100"/>
      <c r="F186" s="100"/>
      <c r="G186" s="112">
        <v>0</v>
      </c>
      <c r="H186" s="101">
        <v>0</v>
      </c>
      <c r="I186" s="71">
        <f t="shared" si="4"/>
        <v>0</v>
      </c>
      <c r="J186" s="72">
        <v>0</v>
      </c>
      <c r="L186" s="59">
        <f t="shared" si="5"/>
        <v>0</v>
      </c>
    </row>
    <row r="187" spans="2:12" ht="30" hidden="1" customHeight="1" x14ac:dyDescent="0.25">
      <c r="B187" s="98" t="s">
        <v>413</v>
      </c>
      <c r="C187" s="99"/>
      <c r="D187" s="100"/>
      <c r="E187" s="100"/>
      <c r="F187" s="100"/>
      <c r="G187" s="112">
        <v>0</v>
      </c>
      <c r="H187" s="101">
        <v>0</v>
      </c>
      <c r="I187" s="71">
        <f t="shared" si="4"/>
        <v>0</v>
      </c>
      <c r="J187" s="72">
        <v>0</v>
      </c>
      <c r="L187" s="59">
        <f t="shared" si="5"/>
        <v>0</v>
      </c>
    </row>
    <row r="188" spans="2:12" ht="30" hidden="1" customHeight="1" x14ac:dyDescent="0.25">
      <c r="B188" s="98" t="s">
        <v>414</v>
      </c>
      <c r="C188" s="99"/>
      <c r="D188" s="100"/>
      <c r="E188" s="100"/>
      <c r="F188" s="100"/>
      <c r="G188" s="112">
        <v>0</v>
      </c>
      <c r="H188" s="101">
        <v>0</v>
      </c>
      <c r="I188" s="71">
        <f t="shared" si="4"/>
        <v>0</v>
      </c>
      <c r="J188" s="72">
        <v>0</v>
      </c>
      <c r="L188" s="59">
        <f t="shared" si="5"/>
        <v>0</v>
      </c>
    </row>
    <row r="189" spans="2:12" ht="30" hidden="1" customHeight="1" x14ac:dyDescent="0.25">
      <c r="B189" s="98" t="s">
        <v>415</v>
      </c>
      <c r="C189" s="99"/>
      <c r="D189" s="100"/>
      <c r="E189" s="100"/>
      <c r="F189" s="100"/>
      <c r="G189" s="112">
        <v>0</v>
      </c>
      <c r="H189" s="101">
        <v>0</v>
      </c>
      <c r="I189" s="71">
        <f t="shared" si="4"/>
        <v>0</v>
      </c>
      <c r="J189" s="72">
        <v>0</v>
      </c>
      <c r="L189" s="59">
        <f t="shared" si="5"/>
        <v>0</v>
      </c>
    </row>
    <row r="190" spans="2:12" ht="30" hidden="1" customHeight="1" x14ac:dyDescent="0.25">
      <c r="B190" s="98" t="s">
        <v>416</v>
      </c>
      <c r="C190" s="99"/>
      <c r="D190" s="100"/>
      <c r="E190" s="100"/>
      <c r="F190" s="100"/>
      <c r="G190" s="112">
        <v>0</v>
      </c>
      <c r="H190" s="101">
        <v>0</v>
      </c>
      <c r="I190" s="71">
        <f t="shared" si="4"/>
        <v>0</v>
      </c>
      <c r="J190" s="72">
        <v>0</v>
      </c>
      <c r="L190" s="59">
        <f t="shared" si="5"/>
        <v>0</v>
      </c>
    </row>
    <row r="191" spans="2:12" ht="30" hidden="1" customHeight="1" x14ac:dyDescent="0.25">
      <c r="B191" s="98" t="s">
        <v>417</v>
      </c>
      <c r="C191" s="99"/>
      <c r="D191" s="100"/>
      <c r="E191" s="100"/>
      <c r="F191" s="100"/>
      <c r="G191" s="112">
        <v>0</v>
      </c>
      <c r="H191" s="101">
        <v>0</v>
      </c>
      <c r="I191" s="71">
        <f t="shared" si="4"/>
        <v>0</v>
      </c>
      <c r="J191" s="72">
        <v>0</v>
      </c>
      <c r="L191" s="59">
        <f t="shared" si="5"/>
        <v>0</v>
      </c>
    </row>
    <row r="192" spans="2:12" ht="30" hidden="1" customHeight="1" x14ac:dyDescent="0.25">
      <c r="B192" s="98" t="s">
        <v>418</v>
      </c>
      <c r="C192" s="99"/>
      <c r="D192" s="100"/>
      <c r="E192" s="100"/>
      <c r="F192" s="100"/>
      <c r="G192" s="112">
        <v>0</v>
      </c>
      <c r="H192" s="101">
        <v>0</v>
      </c>
      <c r="I192" s="71">
        <f t="shared" si="4"/>
        <v>0</v>
      </c>
      <c r="J192" s="72">
        <v>0</v>
      </c>
      <c r="L192" s="59">
        <f t="shared" si="5"/>
        <v>0</v>
      </c>
    </row>
    <row r="193" spans="2:114" ht="30" hidden="1" customHeight="1" x14ac:dyDescent="0.25">
      <c r="B193" s="98" t="s">
        <v>419</v>
      </c>
      <c r="C193" s="99"/>
      <c r="D193" s="100"/>
      <c r="E193" s="100"/>
      <c r="F193" s="100"/>
      <c r="G193" s="112">
        <v>0</v>
      </c>
      <c r="H193" s="101">
        <v>0</v>
      </c>
      <c r="I193" s="71">
        <f t="shared" si="4"/>
        <v>0</v>
      </c>
      <c r="J193" s="72">
        <v>0</v>
      </c>
      <c r="L193" s="59">
        <f t="shared" si="5"/>
        <v>0</v>
      </c>
    </row>
    <row r="194" spans="2:114" ht="30" hidden="1" customHeight="1" x14ac:dyDescent="0.25">
      <c r="B194" s="98" t="s">
        <v>420</v>
      </c>
      <c r="C194" s="99"/>
      <c r="D194" s="100"/>
      <c r="E194" s="100"/>
      <c r="F194" s="100"/>
      <c r="G194" s="112">
        <v>0</v>
      </c>
      <c r="H194" s="101">
        <v>0</v>
      </c>
      <c r="I194" s="71">
        <f t="shared" si="4"/>
        <v>0</v>
      </c>
      <c r="J194" s="72">
        <v>0</v>
      </c>
      <c r="L194" s="59">
        <f t="shared" si="5"/>
        <v>0</v>
      </c>
    </row>
    <row r="195" spans="2:114" ht="30" hidden="1" customHeight="1" x14ac:dyDescent="0.25">
      <c r="B195" s="98" t="s">
        <v>421</v>
      </c>
      <c r="C195" s="99"/>
      <c r="D195" s="100"/>
      <c r="E195" s="100"/>
      <c r="F195" s="100"/>
      <c r="G195" s="112">
        <v>0</v>
      </c>
      <c r="H195" s="101">
        <v>0</v>
      </c>
      <c r="I195" s="71">
        <f t="shared" si="4"/>
        <v>0</v>
      </c>
      <c r="J195" s="72">
        <v>0</v>
      </c>
      <c r="L195" s="59">
        <f t="shared" si="5"/>
        <v>0</v>
      </c>
    </row>
    <row r="196" spans="2:114" ht="30" hidden="1" customHeight="1" x14ac:dyDescent="0.25">
      <c r="B196" s="98" t="s">
        <v>422</v>
      </c>
      <c r="C196" s="99"/>
      <c r="D196" s="100"/>
      <c r="E196" s="100"/>
      <c r="F196" s="100"/>
      <c r="G196" s="112">
        <v>0</v>
      </c>
      <c r="H196" s="101">
        <v>0</v>
      </c>
      <c r="I196" s="71">
        <f t="shared" si="4"/>
        <v>0</v>
      </c>
      <c r="J196" s="72">
        <v>0</v>
      </c>
      <c r="L196" s="59">
        <f t="shared" si="5"/>
        <v>0</v>
      </c>
    </row>
    <row r="197" spans="2:114" ht="30" hidden="1" customHeight="1" x14ac:dyDescent="0.25">
      <c r="B197" s="98" t="s">
        <v>423</v>
      </c>
      <c r="C197" s="99"/>
      <c r="D197" s="100"/>
      <c r="E197" s="100"/>
      <c r="F197" s="100"/>
      <c r="G197" s="112">
        <v>0</v>
      </c>
      <c r="H197" s="101">
        <v>0</v>
      </c>
      <c r="I197" s="71">
        <f t="shared" si="4"/>
        <v>0</v>
      </c>
      <c r="J197" s="72">
        <v>0</v>
      </c>
      <c r="L197" s="59">
        <f t="shared" si="5"/>
        <v>0</v>
      </c>
    </row>
    <row r="198" spans="2:114" ht="30" hidden="1" customHeight="1" x14ac:dyDescent="0.25">
      <c r="B198" s="98" t="s">
        <v>424</v>
      </c>
      <c r="C198" s="99"/>
      <c r="D198" s="100"/>
      <c r="E198" s="100"/>
      <c r="F198" s="100"/>
      <c r="G198" s="112">
        <v>0</v>
      </c>
      <c r="H198" s="101">
        <v>0</v>
      </c>
      <c r="I198" s="71">
        <f t="shared" si="4"/>
        <v>0</v>
      </c>
      <c r="J198" s="72">
        <v>0</v>
      </c>
      <c r="L198" s="59">
        <f t="shared" si="5"/>
        <v>0</v>
      </c>
    </row>
    <row r="199" spans="2:114" ht="30" hidden="1" customHeight="1" x14ac:dyDescent="0.25">
      <c r="B199" s="98" t="s">
        <v>425</v>
      </c>
      <c r="C199" s="99"/>
      <c r="D199" s="100"/>
      <c r="E199" s="100"/>
      <c r="F199" s="100"/>
      <c r="G199" s="112">
        <v>0</v>
      </c>
      <c r="H199" s="101">
        <v>0</v>
      </c>
      <c r="I199" s="71">
        <f t="shared" ref="I199:I205" si="6">IF(OR(G199="Redacted",H199="Redacted"),"Redacted",IF(OR(T(G199)&lt;&gt;"",T(H199)&lt;&gt;""),"Varies",ROUND(G199*H199,0)))</f>
        <v>0</v>
      </c>
      <c r="J199" s="72">
        <v>0</v>
      </c>
      <c r="L199" s="59">
        <f t="shared" si="5"/>
        <v>0</v>
      </c>
    </row>
    <row r="200" spans="2:114" ht="30" hidden="1" customHeight="1" x14ac:dyDescent="0.25">
      <c r="B200" s="98" t="s">
        <v>426</v>
      </c>
      <c r="C200" s="99"/>
      <c r="D200" s="100"/>
      <c r="E200" s="100"/>
      <c r="F200" s="100"/>
      <c r="G200" s="112">
        <v>0</v>
      </c>
      <c r="H200" s="101">
        <v>0</v>
      </c>
      <c r="I200" s="71">
        <f t="shared" si="6"/>
        <v>0</v>
      </c>
      <c r="J200" s="72">
        <v>0</v>
      </c>
      <c r="L200" s="59">
        <f t="shared" ref="L200:L205" si="7">IF(J200=0,I200,J200)</f>
        <v>0</v>
      </c>
    </row>
    <row r="201" spans="2:114" ht="30" hidden="1" customHeight="1" x14ac:dyDescent="0.25">
      <c r="B201" s="98" t="s">
        <v>427</v>
      </c>
      <c r="C201" s="99"/>
      <c r="D201" s="100"/>
      <c r="E201" s="100"/>
      <c r="F201" s="100"/>
      <c r="G201" s="112">
        <v>0</v>
      </c>
      <c r="H201" s="101">
        <v>0</v>
      </c>
      <c r="I201" s="71">
        <f t="shared" si="6"/>
        <v>0</v>
      </c>
      <c r="J201" s="72">
        <v>0</v>
      </c>
      <c r="L201" s="59">
        <f t="shared" si="7"/>
        <v>0</v>
      </c>
    </row>
    <row r="202" spans="2:114" ht="30" hidden="1" customHeight="1" x14ac:dyDescent="0.25">
      <c r="B202" s="98" t="s">
        <v>428</v>
      </c>
      <c r="C202" s="99"/>
      <c r="D202" s="100"/>
      <c r="E202" s="100"/>
      <c r="F202" s="100"/>
      <c r="G202" s="112">
        <v>0</v>
      </c>
      <c r="H202" s="101">
        <v>0</v>
      </c>
      <c r="I202" s="71">
        <f t="shared" si="6"/>
        <v>0</v>
      </c>
      <c r="J202" s="72">
        <v>0</v>
      </c>
      <c r="L202" s="59">
        <f t="shared" si="7"/>
        <v>0</v>
      </c>
    </row>
    <row r="203" spans="2:114" ht="30" hidden="1" customHeight="1" x14ac:dyDescent="0.25">
      <c r="B203" s="98" t="s">
        <v>429</v>
      </c>
      <c r="C203" s="99"/>
      <c r="D203" s="100"/>
      <c r="E203" s="100"/>
      <c r="F203" s="100"/>
      <c r="G203" s="112">
        <v>0</v>
      </c>
      <c r="H203" s="101">
        <v>0</v>
      </c>
      <c r="I203" s="71">
        <f t="shared" si="6"/>
        <v>0</v>
      </c>
      <c r="J203" s="72">
        <v>0</v>
      </c>
      <c r="L203" s="59">
        <f t="shared" si="7"/>
        <v>0</v>
      </c>
    </row>
    <row r="204" spans="2:114" ht="30" hidden="1" customHeight="1" x14ac:dyDescent="0.25">
      <c r="B204" s="98" t="s">
        <v>430</v>
      </c>
      <c r="C204" s="99"/>
      <c r="D204" s="100"/>
      <c r="E204" s="100"/>
      <c r="F204" s="100"/>
      <c r="G204" s="112">
        <v>0</v>
      </c>
      <c r="H204" s="101">
        <v>0</v>
      </c>
      <c r="I204" s="71">
        <f t="shared" si="6"/>
        <v>0</v>
      </c>
      <c r="J204" s="72">
        <v>0</v>
      </c>
      <c r="L204" s="59">
        <f t="shared" si="7"/>
        <v>0</v>
      </c>
    </row>
    <row r="205" spans="2:114" ht="30" hidden="1" customHeight="1" thickBot="1" x14ac:dyDescent="0.3">
      <c r="B205" s="98" t="s">
        <v>431</v>
      </c>
      <c r="C205" s="99"/>
      <c r="D205" s="100"/>
      <c r="E205" s="100"/>
      <c r="F205" s="100"/>
      <c r="G205" s="112">
        <v>0</v>
      </c>
      <c r="H205" s="101">
        <v>0</v>
      </c>
      <c r="I205" s="71">
        <f t="shared" si="6"/>
        <v>0</v>
      </c>
      <c r="J205" s="113">
        <v>0</v>
      </c>
      <c r="L205" s="59">
        <f t="shared" si="7"/>
        <v>0</v>
      </c>
    </row>
    <row r="206" spans="2:114" s="80" customFormat="1" ht="30" customHeight="1" thickBot="1" x14ac:dyDescent="0.3">
      <c r="B206" s="166" t="s">
        <v>1192</v>
      </c>
      <c r="C206" s="167"/>
      <c r="D206" s="167"/>
      <c r="E206" s="167"/>
      <c r="F206" s="167"/>
      <c r="G206" s="167"/>
      <c r="H206" s="167"/>
      <c r="I206" s="172"/>
      <c r="J206" s="75">
        <f>SUM(L5:L205)</f>
        <v>0</v>
      </c>
      <c r="L206" s="59"/>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38"/>
      <c r="BA206" s="38"/>
      <c r="BB206" s="38"/>
      <c r="BC206" s="38"/>
      <c r="BD206" s="38"/>
      <c r="BE206" s="38"/>
      <c r="BF206" s="38"/>
      <c r="BG206" s="38"/>
      <c r="BH206" s="38"/>
      <c r="BI206" s="38"/>
      <c r="BJ206" s="38"/>
      <c r="BK206" s="38"/>
      <c r="BL206" s="38"/>
      <c r="BM206" s="38"/>
      <c r="BN206" s="38"/>
      <c r="BO206" s="38"/>
      <c r="BP206" s="38"/>
      <c r="BQ206" s="38"/>
      <c r="BR206" s="38"/>
      <c r="BS206" s="38"/>
      <c r="BT206" s="38"/>
      <c r="BU206" s="38"/>
      <c r="BV206" s="38"/>
      <c r="BW206" s="38"/>
      <c r="BX206" s="38"/>
      <c r="BY206" s="38"/>
      <c r="BZ206" s="38"/>
      <c r="CA206" s="38"/>
      <c r="CB206" s="38"/>
      <c r="CC206" s="38"/>
      <c r="CD206" s="38"/>
      <c r="CE206" s="38"/>
      <c r="CF206" s="38"/>
      <c r="CG206" s="38"/>
      <c r="CH206" s="38"/>
      <c r="CI206" s="38"/>
      <c r="CJ206" s="38"/>
      <c r="CK206" s="38"/>
      <c r="CL206" s="38"/>
      <c r="CM206" s="38"/>
      <c r="CN206" s="38"/>
      <c r="CO206" s="38"/>
      <c r="CP206" s="38"/>
      <c r="CQ206" s="38"/>
      <c r="CR206" s="38"/>
      <c r="CS206" s="38"/>
      <c r="CT206" s="38"/>
      <c r="CU206" s="38"/>
      <c r="CV206" s="38"/>
      <c r="CW206" s="38"/>
      <c r="CX206" s="38"/>
      <c r="CY206" s="38"/>
      <c r="CZ206" s="38"/>
      <c r="DA206" s="38"/>
      <c r="DB206" s="38"/>
      <c r="DC206" s="38"/>
      <c r="DD206" s="38"/>
      <c r="DE206" s="38"/>
      <c r="DF206" s="38"/>
      <c r="DG206" s="38"/>
      <c r="DH206" s="38"/>
      <c r="DI206" s="38"/>
      <c r="DJ206" s="38"/>
    </row>
    <row r="207" spans="2:114" ht="14.4" x14ac:dyDescent="0.3">
      <c r="B207" s="104"/>
      <c r="C207" s="114"/>
      <c r="D207" s="104"/>
      <c r="E207" s="104"/>
      <c r="F207" s="104"/>
      <c r="G207" s="104"/>
      <c r="H207" s="104"/>
      <c r="I207" s="104"/>
    </row>
    <row r="208" spans="2:114" x14ac:dyDescent="0.25">
      <c r="L208" s="80"/>
    </row>
  </sheetData>
  <sheetProtection algorithmName="SHA-512" hashValue="h4UL0T+tw6/zInPpNl369cLK0Frn4ZKOF9Iqxb6ZHrlpLILT6o3SdlVAEb+9pp3W8AKjbEvjthjGPl441vWhwg==" saltValue="TLXjpXs0MMxBgASfcgcjgg==" spinCount="100000" sheet="1" objects="1" scenarios="1" formatRows="0"/>
  <mergeCells count="5">
    <mergeCell ref="B1:D1"/>
    <mergeCell ref="B2:J2"/>
    <mergeCell ref="B3:J3"/>
    <mergeCell ref="B4:J4"/>
    <mergeCell ref="B206:I206"/>
  </mergeCells>
  <conditionalFormatting sqref="D6:I205">
    <cfRule type="containsText" dxfId="7" priority="1" operator="containsText" text="Redact">
      <formula>NOT(ISERROR(SEARCH("Redact",D6)))</formula>
    </cfRule>
  </conditionalFormatting>
  <dataValidations count="8">
    <dataValidation allowBlank="1" showErrorMessage="1" prompt="This is the budget worksheet equipment sheet" sqref="B2" xr:uid="{582C39C0-9BAB-4B7B-9647-34D1C4794254}"/>
    <dataValidation allowBlank="1" showErrorMessage="1" prompt="Please enter the vendor of this material and miscellaneous item" sqref="D6:D205" xr:uid="{642B5605-E0DC-4EDB-B618-ABA4E78E74B0}"/>
    <dataValidation allowBlank="1" showErrorMessage="1" prompt="Please enter the cost per unit" sqref="H6:I205" xr:uid="{41CE5970-251A-4D12-B973-AA30A1427C52}"/>
    <dataValidation allowBlank="1" showErrorMessage="1" prompt="Please enter the number of units being purchased" sqref="G6:G205" xr:uid="{6954D636-ECFB-4D6C-A04D-4A70A3E6B009}"/>
    <dataValidation allowBlank="1" showErrorMessage="1" prompt="Please enter the purpose of this material and miscellaneous item" sqref="F6:F205" xr:uid="{109332CC-57F8-407C-AFF8-140BBCB6F565}"/>
    <dataValidation allowBlank="1" showErrorMessage="1" prompt="Please enter the description of this material and miscellaneous item" sqref="E6:E205" xr:uid="{7C193DCA-450E-4FD8-A165-F48C8B15C208}"/>
    <dataValidation allowBlank="1" showErrorMessage="1" prompt="Please enter the corresponding task number from the scope of work for this material and miscellaneous item" sqref="C6:C205" xr:uid="{56E562D9-F94E-4B93-9DA6-3EE73ADA43B5}"/>
    <dataValidation allowBlank="1" showErrorMessage="1" prompt="Please enter the amount of this item to be paid with match funds " sqref="J6:J205" xr:uid="{98999DF7-B134-40F1-B80D-EB2FB2055A8A}"/>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A225C-A616-400C-8F18-8E735EBB8675}">
  <dimension ref="B1:DF210"/>
  <sheetViews>
    <sheetView topLeftCell="A7" workbookViewId="0">
      <selection activeCell="F6" sqref="F6"/>
    </sheetView>
  </sheetViews>
  <sheetFormatPr defaultColWidth="9.21875" defaultRowHeight="13.8" x14ac:dyDescent="0.25"/>
  <cols>
    <col min="1" max="1" width="2.5546875" style="59" customWidth="1"/>
    <col min="2" max="2" width="17.77734375" style="41" customWidth="1"/>
    <col min="3" max="3" width="42.77734375" style="59" customWidth="1"/>
    <col min="4" max="4" width="42.77734375" style="41" customWidth="1"/>
    <col min="5" max="5" width="42.77734375" style="59" customWidth="1"/>
    <col min="6" max="6" width="17.77734375" style="59" customWidth="1"/>
    <col min="7" max="7" width="2.77734375" style="59" customWidth="1"/>
    <col min="8" max="8" width="9.6640625" style="59" customWidth="1"/>
    <col min="9" max="10" width="2.77734375" style="59" customWidth="1"/>
    <col min="11" max="16" width="15.21875" style="38" customWidth="1"/>
    <col min="17" max="110" width="9.21875" style="38"/>
    <col min="111" max="16384" width="9.21875" style="59"/>
  </cols>
  <sheetData>
    <row r="1" spans="2:110" ht="15" customHeight="1" x14ac:dyDescent="0.25">
      <c r="B1" s="169" t="str">
        <f>Update</f>
        <v>Template Version 2025-08-01</v>
      </c>
      <c r="C1" s="169"/>
      <c r="D1" s="88"/>
      <c r="E1" s="57"/>
      <c r="F1" s="58"/>
      <c r="K1" s="37" t="s">
        <v>0</v>
      </c>
    </row>
    <row r="2" spans="2:110" ht="48" customHeight="1" x14ac:dyDescent="0.25">
      <c r="B2" s="182" t="str">
        <f>'Initial CapEx'!$B$2</f>
        <v>LCFS TBD TBD Initial Capital Expense Report</v>
      </c>
      <c r="C2" s="182"/>
      <c r="D2" s="182"/>
      <c r="E2" s="182"/>
      <c r="F2" s="182"/>
      <c r="K2" s="40"/>
    </row>
    <row r="3" spans="2:110" ht="30" customHeight="1" x14ac:dyDescent="0.25">
      <c r="B3" s="170" t="s">
        <v>231</v>
      </c>
      <c r="C3" s="170"/>
      <c r="D3" s="170"/>
      <c r="E3" s="170"/>
      <c r="F3" s="170"/>
      <c r="K3" s="60"/>
    </row>
    <row r="4" spans="2:110" ht="45" customHeight="1" thickBot="1" x14ac:dyDescent="0.3">
      <c r="B4" s="171" t="str">
        <f>CONCATENATE('Initial CapEx'!$C$4,":  ",'Initial CapEx'!$C$5)</f>
        <v>OrganizationX:  SitenameY</v>
      </c>
      <c r="C4" s="171"/>
      <c r="D4" s="171"/>
      <c r="E4" s="171"/>
      <c r="F4" s="171"/>
    </row>
    <row r="5" spans="2:110" s="80" customFormat="1" ht="63" customHeight="1" thickBot="1" x14ac:dyDescent="0.3">
      <c r="B5" s="61" t="s">
        <v>23</v>
      </c>
      <c r="C5" s="62" t="s">
        <v>740</v>
      </c>
      <c r="D5" s="108" t="s">
        <v>26</v>
      </c>
      <c r="E5" s="108" t="s">
        <v>27</v>
      </c>
      <c r="F5" s="63" t="s">
        <v>741</v>
      </c>
      <c r="H5" s="41"/>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row>
    <row r="6" spans="2:110" ht="30" customHeight="1" x14ac:dyDescent="0.25">
      <c r="B6" s="91" t="s">
        <v>540</v>
      </c>
      <c r="C6" s="93"/>
      <c r="D6" s="93"/>
      <c r="E6" s="93"/>
      <c r="F6" s="111">
        <v>0</v>
      </c>
    </row>
    <row r="7" spans="2:110" ht="30" customHeight="1" x14ac:dyDescent="0.25">
      <c r="B7" s="98" t="s">
        <v>541</v>
      </c>
      <c r="C7" s="100"/>
      <c r="D7" s="100"/>
      <c r="E7" s="100"/>
      <c r="F7" s="72">
        <v>0</v>
      </c>
    </row>
    <row r="8" spans="2:110" ht="30" customHeight="1" x14ac:dyDescent="0.25">
      <c r="B8" s="98" t="s">
        <v>542</v>
      </c>
      <c r="C8" s="100"/>
      <c r="D8" s="100"/>
      <c r="E8" s="100"/>
      <c r="F8" s="72">
        <v>0</v>
      </c>
    </row>
    <row r="9" spans="2:110" ht="30" customHeight="1" x14ac:dyDescent="0.25">
      <c r="B9" s="98" t="s">
        <v>543</v>
      </c>
      <c r="C9" s="100"/>
      <c r="D9" s="100"/>
      <c r="E9" s="100"/>
      <c r="F9" s="72">
        <v>0</v>
      </c>
    </row>
    <row r="10" spans="2:110" ht="30" customHeight="1" x14ac:dyDescent="0.25">
      <c r="B10" s="98" t="s">
        <v>544</v>
      </c>
      <c r="C10" s="100"/>
      <c r="D10" s="100"/>
      <c r="E10" s="100"/>
      <c r="F10" s="72">
        <v>0</v>
      </c>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row>
    <row r="11" spans="2:110" ht="30" customHeight="1" x14ac:dyDescent="0.25">
      <c r="B11" s="98" t="s">
        <v>545</v>
      </c>
      <c r="C11" s="100"/>
      <c r="D11" s="100"/>
      <c r="E11" s="100"/>
      <c r="F11" s="72">
        <v>0</v>
      </c>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row>
    <row r="12" spans="2:110" ht="30" customHeight="1" x14ac:dyDescent="0.25">
      <c r="B12" s="98" t="s">
        <v>546</v>
      </c>
      <c r="C12" s="100"/>
      <c r="D12" s="100"/>
      <c r="E12" s="100"/>
      <c r="F12" s="72">
        <v>0</v>
      </c>
    </row>
    <row r="13" spans="2:110" ht="30" customHeight="1" x14ac:dyDescent="0.25">
      <c r="B13" s="98" t="s">
        <v>547</v>
      </c>
      <c r="C13" s="100"/>
      <c r="D13" s="100"/>
      <c r="E13" s="100"/>
      <c r="F13" s="72">
        <v>0</v>
      </c>
    </row>
    <row r="14" spans="2:110" ht="30" customHeight="1" x14ac:dyDescent="0.25">
      <c r="B14" s="98" t="s">
        <v>548</v>
      </c>
      <c r="C14" s="100"/>
      <c r="D14" s="100"/>
      <c r="E14" s="100"/>
      <c r="F14" s="72">
        <v>0</v>
      </c>
    </row>
    <row r="15" spans="2:110" ht="30" customHeight="1" thickBot="1" x14ac:dyDescent="0.3">
      <c r="B15" s="98" t="s">
        <v>549</v>
      </c>
      <c r="C15" s="100"/>
      <c r="D15" s="100"/>
      <c r="E15" s="100"/>
      <c r="F15" s="72">
        <v>0</v>
      </c>
    </row>
    <row r="16" spans="2:110" ht="30" hidden="1" customHeight="1" x14ac:dyDescent="0.25">
      <c r="B16" s="98" t="s">
        <v>550</v>
      </c>
      <c r="C16" s="100"/>
      <c r="D16" s="100"/>
      <c r="E16" s="100"/>
      <c r="F16" s="72">
        <v>0</v>
      </c>
      <c r="H16" s="59">
        <f t="shared" ref="H16:H71" si="0">IF(F16=0,E16,F16)</f>
        <v>0</v>
      </c>
    </row>
    <row r="17" spans="2:8" ht="30" hidden="1" customHeight="1" x14ac:dyDescent="0.25">
      <c r="B17" s="98" t="s">
        <v>551</v>
      </c>
      <c r="C17" s="100"/>
      <c r="D17" s="100"/>
      <c r="E17" s="100"/>
      <c r="F17" s="72">
        <v>0</v>
      </c>
      <c r="H17" s="59">
        <f t="shared" si="0"/>
        <v>0</v>
      </c>
    </row>
    <row r="18" spans="2:8" ht="30" hidden="1" customHeight="1" x14ac:dyDescent="0.25">
      <c r="B18" s="98" t="s">
        <v>552</v>
      </c>
      <c r="C18" s="100"/>
      <c r="D18" s="100"/>
      <c r="E18" s="100"/>
      <c r="F18" s="72">
        <v>0</v>
      </c>
      <c r="H18" s="59">
        <f t="shared" si="0"/>
        <v>0</v>
      </c>
    </row>
    <row r="19" spans="2:8" ht="30" hidden="1" customHeight="1" x14ac:dyDescent="0.25">
      <c r="B19" s="98" t="s">
        <v>553</v>
      </c>
      <c r="C19" s="100"/>
      <c r="D19" s="100"/>
      <c r="E19" s="100"/>
      <c r="F19" s="72">
        <v>0</v>
      </c>
      <c r="H19" s="59">
        <f t="shared" si="0"/>
        <v>0</v>
      </c>
    </row>
    <row r="20" spans="2:8" ht="30" hidden="1" customHeight="1" x14ac:dyDescent="0.25">
      <c r="B20" s="98" t="s">
        <v>554</v>
      </c>
      <c r="C20" s="100"/>
      <c r="D20" s="100"/>
      <c r="E20" s="100"/>
      <c r="F20" s="72">
        <v>0</v>
      </c>
      <c r="H20" s="59">
        <f t="shared" si="0"/>
        <v>0</v>
      </c>
    </row>
    <row r="21" spans="2:8" ht="30" hidden="1" customHeight="1" x14ac:dyDescent="0.25">
      <c r="B21" s="98" t="s">
        <v>555</v>
      </c>
      <c r="C21" s="100"/>
      <c r="D21" s="100"/>
      <c r="E21" s="100"/>
      <c r="F21" s="72">
        <v>0</v>
      </c>
      <c r="H21" s="59">
        <f t="shared" si="0"/>
        <v>0</v>
      </c>
    </row>
    <row r="22" spans="2:8" ht="30" hidden="1" customHeight="1" x14ac:dyDescent="0.25">
      <c r="B22" s="98" t="s">
        <v>556</v>
      </c>
      <c r="C22" s="100"/>
      <c r="D22" s="100"/>
      <c r="E22" s="100"/>
      <c r="F22" s="72">
        <v>0</v>
      </c>
      <c r="H22" s="59">
        <f t="shared" si="0"/>
        <v>0</v>
      </c>
    </row>
    <row r="23" spans="2:8" ht="30" hidden="1" customHeight="1" x14ac:dyDescent="0.25">
      <c r="B23" s="98" t="s">
        <v>557</v>
      </c>
      <c r="C23" s="100"/>
      <c r="D23" s="100"/>
      <c r="E23" s="100"/>
      <c r="F23" s="72">
        <v>0</v>
      </c>
      <c r="H23" s="59">
        <f t="shared" si="0"/>
        <v>0</v>
      </c>
    </row>
    <row r="24" spans="2:8" ht="30" hidden="1" customHeight="1" x14ac:dyDescent="0.25">
      <c r="B24" s="98" t="s">
        <v>558</v>
      </c>
      <c r="C24" s="100"/>
      <c r="D24" s="100"/>
      <c r="E24" s="100"/>
      <c r="F24" s="72">
        <v>0</v>
      </c>
      <c r="H24" s="59">
        <f t="shared" si="0"/>
        <v>0</v>
      </c>
    </row>
    <row r="25" spans="2:8" ht="30" hidden="1" customHeight="1" x14ac:dyDescent="0.25">
      <c r="B25" s="98" t="s">
        <v>559</v>
      </c>
      <c r="C25" s="100"/>
      <c r="D25" s="100"/>
      <c r="E25" s="100"/>
      <c r="F25" s="72">
        <v>0</v>
      </c>
      <c r="H25" s="59">
        <f t="shared" si="0"/>
        <v>0</v>
      </c>
    </row>
    <row r="26" spans="2:8" ht="30" hidden="1" customHeight="1" x14ac:dyDescent="0.25">
      <c r="B26" s="98" t="s">
        <v>560</v>
      </c>
      <c r="C26" s="100"/>
      <c r="D26" s="100"/>
      <c r="E26" s="100"/>
      <c r="F26" s="72">
        <v>0</v>
      </c>
      <c r="H26" s="59">
        <f t="shared" si="0"/>
        <v>0</v>
      </c>
    </row>
    <row r="27" spans="2:8" ht="30" hidden="1" customHeight="1" x14ac:dyDescent="0.25">
      <c r="B27" s="98" t="s">
        <v>561</v>
      </c>
      <c r="C27" s="100"/>
      <c r="D27" s="100"/>
      <c r="E27" s="100"/>
      <c r="F27" s="72">
        <v>0</v>
      </c>
      <c r="H27" s="59">
        <f t="shared" si="0"/>
        <v>0</v>
      </c>
    </row>
    <row r="28" spans="2:8" ht="30" hidden="1" customHeight="1" x14ac:dyDescent="0.25">
      <c r="B28" s="98" t="s">
        <v>562</v>
      </c>
      <c r="C28" s="100"/>
      <c r="D28" s="100"/>
      <c r="E28" s="100"/>
      <c r="F28" s="72">
        <v>0</v>
      </c>
      <c r="H28" s="59">
        <f t="shared" si="0"/>
        <v>0</v>
      </c>
    </row>
    <row r="29" spans="2:8" ht="30" hidden="1" customHeight="1" x14ac:dyDescent="0.25">
      <c r="B29" s="98" t="s">
        <v>563</v>
      </c>
      <c r="C29" s="100"/>
      <c r="D29" s="100"/>
      <c r="E29" s="100"/>
      <c r="F29" s="72">
        <v>0</v>
      </c>
      <c r="H29" s="59">
        <f t="shared" si="0"/>
        <v>0</v>
      </c>
    </row>
    <row r="30" spans="2:8" ht="30" hidden="1" customHeight="1" x14ac:dyDescent="0.25">
      <c r="B30" s="98" t="s">
        <v>564</v>
      </c>
      <c r="C30" s="100"/>
      <c r="D30" s="100"/>
      <c r="E30" s="100"/>
      <c r="F30" s="72">
        <v>0</v>
      </c>
      <c r="H30" s="59">
        <f t="shared" si="0"/>
        <v>0</v>
      </c>
    </row>
    <row r="31" spans="2:8" ht="30" hidden="1" customHeight="1" x14ac:dyDescent="0.25">
      <c r="B31" s="98" t="s">
        <v>565</v>
      </c>
      <c r="C31" s="100"/>
      <c r="D31" s="100"/>
      <c r="E31" s="100"/>
      <c r="F31" s="72">
        <v>0</v>
      </c>
      <c r="H31" s="59">
        <f t="shared" si="0"/>
        <v>0</v>
      </c>
    </row>
    <row r="32" spans="2:8" ht="30" hidden="1" customHeight="1" x14ac:dyDescent="0.25">
      <c r="B32" s="98" t="s">
        <v>566</v>
      </c>
      <c r="C32" s="100"/>
      <c r="D32" s="100"/>
      <c r="E32" s="100"/>
      <c r="F32" s="72">
        <v>0</v>
      </c>
      <c r="H32" s="59">
        <f t="shared" si="0"/>
        <v>0</v>
      </c>
    </row>
    <row r="33" spans="2:8" ht="30" hidden="1" customHeight="1" x14ac:dyDescent="0.25">
      <c r="B33" s="98" t="s">
        <v>567</v>
      </c>
      <c r="C33" s="100"/>
      <c r="D33" s="100"/>
      <c r="E33" s="100"/>
      <c r="F33" s="72">
        <v>0</v>
      </c>
      <c r="H33" s="59">
        <f t="shared" si="0"/>
        <v>0</v>
      </c>
    </row>
    <row r="34" spans="2:8" ht="30" hidden="1" customHeight="1" x14ac:dyDescent="0.25">
      <c r="B34" s="98" t="s">
        <v>568</v>
      </c>
      <c r="C34" s="100"/>
      <c r="D34" s="100"/>
      <c r="E34" s="100"/>
      <c r="F34" s="72">
        <v>0</v>
      </c>
      <c r="H34" s="59">
        <f t="shared" si="0"/>
        <v>0</v>
      </c>
    </row>
    <row r="35" spans="2:8" ht="30" hidden="1" customHeight="1" x14ac:dyDescent="0.25">
      <c r="B35" s="98" t="s">
        <v>569</v>
      </c>
      <c r="C35" s="100"/>
      <c r="D35" s="100"/>
      <c r="E35" s="100"/>
      <c r="F35" s="72">
        <v>0</v>
      </c>
      <c r="H35" s="59">
        <f t="shared" si="0"/>
        <v>0</v>
      </c>
    </row>
    <row r="36" spans="2:8" ht="30" hidden="1" customHeight="1" x14ac:dyDescent="0.25">
      <c r="B36" s="98" t="s">
        <v>570</v>
      </c>
      <c r="C36" s="100"/>
      <c r="D36" s="100"/>
      <c r="E36" s="100"/>
      <c r="F36" s="72">
        <v>0</v>
      </c>
      <c r="H36" s="59">
        <f t="shared" si="0"/>
        <v>0</v>
      </c>
    </row>
    <row r="37" spans="2:8" ht="30" hidden="1" customHeight="1" x14ac:dyDescent="0.25">
      <c r="B37" s="98" t="s">
        <v>571</v>
      </c>
      <c r="C37" s="100"/>
      <c r="D37" s="100"/>
      <c r="E37" s="100"/>
      <c r="F37" s="72">
        <v>0</v>
      </c>
      <c r="H37" s="59">
        <f t="shared" si="0"/>
        <v>0</v>
      </c>
    </row>
    <row r="38" spans="2:8" ht="30" hidden="1" customHeight="1" x14ac:dyDescent="0.25">
      <c r="B38" s="98" t="s">
        <v>572</v>
      </c>
      <c r="C38" s="100"/>
      <c r="D38" s="100"/>
      <c r="E38" s="100"/>
      <c r="F38" s="72">
        <v>0</v>
      </c>
      <c r="H38" s="59">
        <f t="shared" si="0"/>
        <v>0</v>
      </c>
    </row>
    <row r="39" spans="2:8" ht="30" hidden="1" customHeight="1" x14ac:dyDescent="0.25">
      <c r="B39" s="98" t="s">
        <v>573</v>
      </c>
      <c r="C39" s="100"/>
      <c r="D39" s="100"/>
      <c r="E39" s="100"/>
      <c r="F39" s="72">
        <v>0</v>
      </c>
      <c r="H39" s="59">
        <f t="shared" si="0"/>
        <v>0</v>
      </c>
    </row>
    <row r="40" spans="2:8" ht="30" hidden="1" customHeight="1" x14ac:dyDescent="0.25">
      <c r="B40" s="98" t="s">
        <v>574</v>
      </c>
      <c r="C40" s="100"/>
      <c r="D40" s="100"/>
      <c r="E40" s="100"/>
      <c r="F40" s="72">
        <v>0</v>
      </c>
      <c r="H40" s="59">
        <f t="shared" si="0"/>
        <v>0</v>
      </c>
    </row>
    <row r="41" spans="2:8" ht="30" hidden="1" customHeight="1" x14ac:dyDescent="0.25">
      <c r="B41" s="98" t="s">
        <v>575</v>
      </c>
      <c r="C41" s="100"/>
      <c r="D41" s="100"/>
      <c r="E41" s="100"/>
      <c r="F41" s="72">
        <v>0</v>
      </c>
      <c r="H41" s="59">
        <f t="shared" si="0"/>
        <v>0</v>
      </c>
    </row>
    <row r="42" spans="2:8" ht="30" hidden="1" customHeight="1" x14ac:dyDescent="0.25">
      <c r="B42" s="98" t="s">
        <v>576</v>
      </c>
      <c r="C42" s="100"/>
      <c r="D42" s="100"/>
      <c r="E42" s="100"/>
      <c r="F42" s="72">
        <v>0</v>
      </c>
      <c r="H42" s="59">
        <f t="shared" si="0"/>
        <v>0</v>
      </c>
    </row>
    <row r="43" spans="2:8" ht="30" hidden="1" customHeight="1" x14ac:dyDescent="0.25">
      <c r="B43" s="98" t="s">
        <v>577</v>
      </c>
      <c r="C43" s="100"/>
      <c r="D43" s="100"/>
      <c r="E43" s="100"/>
      <c r="F43" s="72">
        <v>0</v>
      </c>
      <c r="H43" s="59">
        <f t="shared" si="0"/>
        <v>0</v>
      </c>
    </row>
    <row r="44" spans="2:8" ht="30" hidden="1" customHeight="1" x14ac:dyDescent="0.25">
      <c r="B44" s="98" t="s">
        <v>578</v>
      </c>
      <c r="C44" s="100"/>
      <c r="D44" s="100"/>
      <c r="E44" s="100"/>
      <c r="F44" s="72">
        <v>0</v>
      </c>
      <c r="H44" s="59">
        <f t="shared" si="0"/>
        <v>0</v>
      </c>
    </row>
    <row r="45" spans="2:8" ht="30" hidden="1" customHeight="1" x14ac:dyDescent="0.25">
      <c r="B45" s="98" t="s">
        <v>579</v>
      </c>
      <c r="C45" s="100"/>
      <c r="D45" s="100"/>
      <c r="E45" s="100"/>
      <c r="F45" s="72">
        <v>0</v>
      </c>
      <c r="H45" s="59">
        <f t="shared" si="0"/>
        <v>0</v>
      </c>
    </row>
    <row r="46" spans="2:8" ht="30" hidden="1" customHeight="1" x14ac:dyDescent="0.25">
      <c r="B46" s="98" t="s">
        <v>580</v>
      </c>
      <c r="C46" s="100"/>
      <c r="D46" s="100"/>
      <c r="E46" s="100"/>
      <c r="F46" s="72">
        <v>0</v>
      </c>
      <c r="H46" s="59">
        <f t="shared" si="0"/>
        <v>0</v>
      </c>
    </row>
    <row r="47" spans="2:8" ht="30" hidden="1" customHeight="1" x14ac:dyDescent="0.25">
      <c r="B47" s="98" t="s">
        <v>581</v>
      </c>
      <c r="C47" s="100"/>
      <c r="D47" s="100"/>
      <c r="E47" s="100"/>
      <c r="F47" s="72">
        <v>0</v>
      </c>
      <c r="H47" s="59">
        <f t="shared" si="0"/>
        <v>0</v>
      </c>
    </row>
    <row r="48" spans="2:8" ht="30" hidden="1" customHeight="1" x14ac:dyDescent="0.25">
      <c r="B48" s="98" t="s">
        <v>582</v>
      </c>
      <c r="C48" s="100"/>
      <c r="D48" s="100"/>
      <c r="E48" s="100"/>
      <c r="F48" s="72">
        <v>0</v>
      </c>
      <c r="H48" s="59">
        <f t="shared" si="0"/>
        <v>0</v>
      </c>
    </row>
    <row r="49" spans="2:8" ht="30" hidden="1" customHeight="1" x14ac:dyDescent="0.25">
      <c r="B49" s="98" t="s">
        <v>583</v>
      </c>
      <c r="C49" s="100"/>
      <c r="D49" s="100"/>
      <c r="E49" s="100"/>
      <c r="F49" s="72">
        <v>0</v>
      </c>
      <c r="H49" s="59">
        <f t="shared" si="0"/>
        <v>0</v>
      </c>
    </row>
    <row r="50" spans="2:8" ht="30" hidden="1" customHeight="1" x14ac:dyDescent="0.25">
      <c r="B50" s="98" t="s">
        <v>584</v>
      </c>
      <c r="C50" s="100"/>
      <c r="D50" s="100"/>
      <c r="E50" s="100"/>
      <c r="F50" s="72">
        <v>0</v>
      </c>
      <c r="H50" s="59">
        <f t="shared" si="0"/>
        <v>0</v>
      </c>
    </row>
    <row r="51" spans="2:8" ht="30" hidden="1" customHeight="1" x14ac:dyDescent="0.25">
      <c r="B51" s="98" t="s">
        <v>585</v>
      </c>
      <c r="C51" s="100"/>
      <c r="D51" s="100"/>
      <c r="E51" s="100"/>
      <c r="F51" s="72">
        <v>0</v>
      </c>
      <c r="H51" s="59">
        <f t="shared" si="0"/>
        <v>0</v>
      </c>
    </row>
    <row r="52" spans="2:8" ht="30" hidden="1" customHeight="1" x14ac:dyDescent="0.25">
      <c r="B52" s="98" t="s">
        <v>586</v>
      </c>
      <c r="C52" s="100"/>
      <c r="D52" s="100"/>
      <c r="E52" s="100"/>
      <c r="F52" s="72">
        <v>0</v>
      </c>
      <c r="H52" s="59">
        <f t="shared" si="0"/>
        <v>0</v>
      </c>
    </row>
    <row r="53" spans="2:8" ht="30" hidden="1" customHeight="1" x14ac:dyDescent="0.25">
      <c r="B53" s="98" t="s">
        <v>587</v>
      </c>
      <c r="C53" s="100"/>
      <c r="D53" s="100"/>
      <c r="E53" s="100"/>
      <c r="F53" s="72">
        <v>0</v>
      </c>
      <c r="H53" s="59">
        <f t="shared" si="0"/>
        <v>0</v>
      </c>
    </row>
    <row r="54" spans="2:8" ht="30" hidden="1" customHeight="1" x14ac:dyDescent="0.25">
      <c r="B54" s="98" t="s">
        <v>588</v>
      </c>
      <c r="C54" s="100"/>
      <c r="D54" s="100"/>
      <c r="E54" s="100"/>
      <c r="F54" s="72">
        <v>0</v>
      </c>
      <c r="H54" s="59">
        <f t="shared" si="0"/>
        <v>0</v>
      </c>
    </row>
    <row r="55" spans="2:8" ht="30" hidden="1" customHeight="1" x14ac:dyDescent="0.25">
      <c r="B55" s="98" t="s">
        <v>589</v>
      </c>
      <c r="C55" s="100"/>
      <c r="D55" s="100"/>
      <c r="E55" s="100"/>
      <c r="F55" s="72">
        <v>0</v>
      </c>
      <c r="H55" s="59">
        <f t="shared" si="0"/>
        <v>0</v>
      </c>
    </row>
    <row r="56" spans="2:8" ht="30" hidden="1" customHeight="1" x14ac:dyDescent="0.25">
      <c r="B56" s="98" t="s">
        <v>590</v>
      </c>
      <c r="C56" s="100"/>
      <c r="D56" s="100"/>
      <c r="E56" s="100"/>
      <c r="F56" s="72">
        <v>0</v>
      </c>
      <c r="H56" s="59">
        <f t="shared" si="0"/>
        <v>0</v>
      </c>
    </row>
    <row r="57" spans="2:8" ht="30" hidden="1" customHeight="1" x14ac:dyDescent="0.25">
      <c r="B57" s="98" t="s">
        <v>591</v>
      </c>
      <c r="C57" s="100"/>
      <c r="D57" s="100"/>
      <c r="E57" s="100"/>
      <c r="F57" s="72">
        <v>0</v>
      </c>
      <c r="H57" s="59">
        <f t="shared" si="0"/>
        <v>0</v>
      </c>
    </row>
    <row r="58" spans="2:8" ht="30" hidden="1" customHeight="1" x14ac:dyDescent="0.25">
      <c r="B58" s="98" t="s">
        <v>592</v>
      </c>
      <c r="C58" s="100"/>
      <c r="D58" s="100"/>
      <c r="E58" s="100"/>
      <c r="F58" s="72">
        <v>0</v>
      </c>
      <c r="H58" s="59">
        <f t="shared" si="0"/>
        <v>0</v>
      </c>
    </row>
    <row r="59" spans="2:8" ht="30" hidden="1" customHeight="1" x14ac:dyDescent="0.25">
      <c r="B59" s="98" t="s">
        <v>593</v>
      </c>
      <c r="C59" s="100"/>
      <c r="D59" s="100"/>
      <c r="E59" s="100"/>
      <c r="F59" s="72">
        <v>0</v>
      </c>
      <c r="H59" s="59">
        <f t="shared" si="0"/>
        <v>0</v>
      </c>
    </row>
    <row r="60" spans="2:8" ht="30" hidden="1" customHeight="1" x14ac:dyDescent="0.25">
      <c r="B60" s="98" t="s">
        <v>594</v>
      </c>
      <c r="C60" s="100"/>
      <c r="D60" s="100"/>
      <c r="E60" s="100"/>
      <c r="F60" s="72">
        <v>0</v>
      </c>
      <c r="H60" s="59">
        <f t="shared" si="0"/>
        <v>0</v>
      </c>
    </row>
    <row r="61" spans="2:8" ht="30" hidden="1" customHeight="1" x14ac:dyDescent="0.25">
      <c r="B61" s="98" t="s">
        <v>595</v>
      </c>
      <c r="C61" s="100"/>
      <c r="D61" s="100"/>
      <c r="E61" s="100"/>
      <c r="F61" s="72">
        <v>0</v>
      </c>
      <c r="H61" s="59">
        <f t="shared" si="0"/>
        <v>0</v>
      </c>
    </row>
    <row r="62" spans="2:8" ht="30" hidden="1" customHeight="1" x14ac:dyDescent="0.25">
      <c r="B62" s="98" t="s">
        <v>596</v>
      </c>
      <c r="C62" s="100"/>
      <c r="D62" s="100"/>
      <c r="E62" s="100"/>
      <c r="F62" s="72">
        <v>0</v>
      </c>
      <c r="H62" s="59">
        <f t="shared" si="0"/>
        <v>0</v>
      </c>
    </row>
    <row r="63" spans="2:8" ht="30" hidden="1" customHeight="1" x14ac:dyDescent="0.25">
      <c r="B63" s="98" t="s">
        <v>597</v>
      </c>
      <c r="C63" s="100"/>
      <c r="D63" s="100"/>
      <c r="E63" s="100"/>
      <c r="F63" s="72">
        <v>0</v>
      </c>
      <c r="H63" s="59">
        <f t="shared" si="0"/>
        <v>0</v>
      </c>
    </row>
    <row r="64" spans="2:8" ht="30" hidden="1" customHeight="1" x14ac:dyDescent="0.25">
      <c r="B64" s="98" t="s">
        <v>598</v>
      </c>
      <c r="C64" s="100"/>
      <c r="D64" s="100"/>
      <c r="E64" s="100"/>
      <c r="F64" s="72">
        <v>0</v>
      </c>
      <c r="H64" s="59">
        <f t="shared" si="0"/>
        <v>0</v>
      </c>
    </row>
    <row r="65" spans="2:8" ht="30" hidden="1" customHeight="1" x14ac:dyDescent="0.25">
      <c r="B65" s="98" t="s">
        <v>599</v>
      </c>
      <c r="C65" s="100"/>
      <c r="D65" s="100"/>
      <c r="E65" s="100"/>
      <c r="F65" s="72">
        <v>0</v>
      </c>
      <c r="H65" s="59">
        <f t="shared" si="0"/>
        <v>0</v>
      </c>
    </row>
    <row r="66" spans="2:8" ht="30" hidden="1" customHeight="1" x14ac:dyDescent="0.25">
      <c r="B66" s="98" t="s">
        <v>600</v>
      </c>
      <c r="C66" s="100"/>
      <c r="D66" s="100"/>
      <c r="E66" s="100"/>
      <c r="F66" s="72">
        <v>0</v>
      </c>
      <c r="H66" s="59">
        <f t="shared" si="0"/>
        <v>0</v>
      </c>
    </row>
    <row r="67" spans="2:8" ht="30" hidden="1" customHeight="1" x14ac:dyDescent="0.25">
      <c r="B67" s="98" t="s">
        <v>601</v>
      </c>
      <c r="C67" s="100"/>
      <c r="D67" s="100"/>
      <c r="E67" s="100"/>
      <c r="F67" s="72">
        <v>0</v>
      </c>
      <c r="H67" s="59">
        <f t="shared" si="0"/>
        <v>0</v>
      </c>
    </row>
    <row r="68" spans="2:8" ht="30" hidden="1" customHeight="1" x14ac:dyDescent="0.25">
      <c r="B68" s="98" t="s">
        <v>602</v>
      </c>
      <c r="C68" s="100"/>
      <c r="D68" s="100"/>
      <c r="E68" s="100"/>
      <c r="F68" s="72">
        <v>0</v>
      </c>
      <c r="H68" s="59">
        <f t="shared" si="0"/>
        <v>0</v>
      </c>
    </row>
    <row r="69" spans="2:8" ht="30" hidden="1" customHeight="1" x14ac:dyDescent="0.25">
      <c r="B69" s="98" t="s">
        <v>603</v>
      </c>
      <c r="C69" s="100"/>
      <c r="D69" s="100"/>
      <c r="E69" s="100"/>
      <c r="F69" s="72">
        <v>0</v>
      </c>
      <c r="H69" s="59">
        <f t="shared" si="0"/>
        <v>0</v>
      </c>
    </row>
    <row r="70" spans="2:8" ht="30" hidden="1" customHeight="1" x14ac:dyDescent="0.25">
      <c r="B70" s="98" t="s">
        <v>604</v>
      </c>
      <c r="C70" s="100"/>
      <c r="D70" s="100"/>
      <c r="E70" s="100"/>
      <c r="F70" s="72">
        <v>0</v>
      </c>
      <c r="H70" s="59">
        <f t="shared" si="0"/>
        <v>0</v>
      </c>
    </row>
    <row r="71" spans="2:8" ht="30" hidden="1" customHeight="1" x14ac:dyDescent="0.25">
      <c r="B71" s="98" t="s">
        <v>605</v>
      </c>
      <c r="C71" s="100"/>
      <c r="D71" s="100"/>
      <c r="E71" s="100"/>
      <c r="F71" s="72">
        <v>0</v>
      </c>
      <c r="H71" s="59">
        <f t="shared" si="0"/>
        <v>0</v>
      </c>
    </row>
    <row r="72" spans="2:8" ht="30" hidden="1" customHeight="1" x14ac:dyDescent="0.25">
      <c r="B72" s="98" t="s">
        <v>606</v>
      </c>
      <c r="C72" s="100"/>
      <c r="D72" s="100"/>
      <c r="E72" s="100"/>
      <c r="F72" s="72">
        <v>0</v>
      </c>
      <c r="H72" s="59">
        <f t="shared" ref="H72:H104" si="1">IF(F72=0,E72,F72)</f>
        <v>0</v>
      </c>
    </row>
    <row r="73" spans="2:8" ht="30" hidden="1" customHeight="1" x14ac:dyDescent="0.25">
      <c r="B73" s="98" t="s">
        <v>607</v>
      </c>
      <c r="C73" s="100"/>
      <c r="D73" s="100"/>
      <c r="E73" s="100"/>
      <c r="F73" s="72">
        <v>0</v>
      </c>
      <c r="H73" s="59">
        <f t="shared" si="1"/>
        <v>0</v>
      </c>
    </row>
    <row r="74" spans="2:8" ht="30" hidden="1" customHeight="1" x14ac:dyDescent="0.25">
      <c r="B74" s="98" t="s">
        <v>608</v>
      </c>
      <c r="C74" s="100"/>
      <c r="D74" s="100"/>
      <c r="E74" s="100"/>
      <c r="F74" s="72">
        <v>0</v>
      </c>
      <c r="H74" s="59">
        <f t="shared" si="1"/>
        <v>0</v>
      </c>
    </row>
    <row r="75" spans="2:8" ht="30" hidden="1" customHeight="1" x14ac:dyDescent="0.25">
      <c r="B75" s="98" t="s">
        <v>609</v>
      </c>
      <c r="C75" s="100"/>
      <c r="D75" s="100"/>
      <c r="E75" s="100"/>
      <c r="F75" s="72">
        <v>0</v>
      </c>
      <c r="H75" s="59">
        <f t="shared" si="1"/>
        <v>0</v>
      </c>
    </row>
    <row r="76" spans="2:8" ht="30" hidden="1" customHeight="1" x14ac:dyDescent="0.25">
      <c r="B76" s="98" t="s">
        <v>610</v>
      </c>
      <c r="C76" s="100"/>
      <c r="D76" s="100"/>
      <c r="E76" s="100"/>
      <c r="F76" s="72">
        <v>0</v>
      </c>
      <c r="H76" s="59">
        <f t="shared" si="1"/>
        <v>0</v>
      </c>
    </row>
    <row r="77" spans="2:8" ht="30" hidden="1" customHeight="1" x14ac:dyDescent="0.25">
      <c r="B77" s="98" t="s">
        <v>611</v>
      </c>
      <c r="C77" s="100"/>
      <c r="D77" s="100"/>
      <c r="E77" s="100"/>
      <c r="F77" s="72">
        <v>0</v>
      </c>
      <c r="H77" s="59">
        <f t="shared" si="1"/>
        <v>0</v>
      </c>
    </row>
    <row r="78" spans="2:8" ht="30" hidden="1" customHeight="1" x14ac:dyDescent="0.25">
      <c r="B78" s="98" t="s">
        <v>612</v>
      </c>
      <c r="C78" s="100"/>
      <c r="D78" s="100"/>
      <c r="E78" s="100"/>
      <c r="F78" s="72">
        <v>0</v>
      </c>
      <c r="H78" s="59">
        <f t="shared" si="1"/>
        <v>0</v>
      </c>
    </row>
    <row r="79" spans="2:8" ht="30" hidden="1" customHeight="1" x14ac:dyDescent="0.25">
      <c r="B79" s="98" t="s">
        <v>613</v>
      </c>
      <c r="C79" s="100"/>
      <c r="D79" s="100"/>
      <c r="E79" s="100"/>
      <c r="F79" s="72">
        <v>0</v>
      </c>
      <c r="H79" s="59">
        <f t="shared" si="1"/>
        <v>0</v>
      </c>
    </row>
    <row r="80" spans="2:8" ht="30" hidden="1" customHeight="1" x14ac:dyDescent="0.25">
      <c r="B80" s="98" t="s">
        <v>614</v>
      </c>
      <c r="C80" s="100"/>
      <c r="D80" s="100"/>
      <c r="E80" s="100"/>
      <c r="F80" s="72">
        <v>0</v>
      </c>
      <c r="H80" s="59">
        <f t="shared" si="1"/>
        <v>0</v>
      </c>
    </row>
    <row r="81" spans="2:8" ht="30" hidden="1" customHeight="1" x14ac:dyDescent="0.25">
      <c r="B81" s="98" t="s">
        <v>615</v>
      </c>
      <c r="C81" s="100"/>
      <c r="D81" s="100"/>
      <c r="E81" s="100"/>
      <c r="F81" s="72">
        <v>0</v>
      </c>
      <c r="H81" s="59">
        <f t="shared" si="1"/>
        <v>0</v>
      </c>
    </row>
    <row r="82" spans="2:8" ht="30" hidden="1" customHeight="1" x14ac:dyDescent="0.25">
      <c r="B82" s="98" t="s">
        <v>616</v>
      </c>
      <c r="C82" s="100"/>
      <c r="D82" s="100"/>
      <c r="E82" s="100"/>
      <c r="F82" s="72">
        <v>0</v>
      </c>
      <c r="H82" s="59">
        <f t="shared" si="1"/>
        <v>0</v>
      </c>
    </row>
    <row r="83" spans="2:8" ht="30" hidden="1" customHeight="1" x14ac:dyDescent="0.25">
      <c r="B83" s="98" t="s">
        <v>617</v>
      </c>
      <c r="C83" s="100"/>
      <c r="D83" s="100"/>
      <c r="E83" s="100"/>
      <c r="F83" s="72">
        <v>0</v>
      </c>
      <c r="H83" s="59">
        <f t="shared" si="1"/>
        <v>0</v>
      </c>
    </row>
    <row r="84" spans="2:8" ht="30" hidden="1" customHeight="1" x14ac:dyDescent="0.25">
      <c r="B84" s="98" t="s">
        <v>618</v>
      </c>
      <c r="C84" s="100"/>
      <c r="D84" s="100"/>
      <c r="E84" s="100"/>
      <c r="F84" s="72">
        <v>0</v>
      </c>
      <c r="H84" s="59">
        <f t="shared" si="1"/>
        <v>0</v>
      </c>
    </row>
    <row r="85" spans="2:8" ht="30" hidden="1" customHeight="1" x14ac:dyDescent="0.25">
      <c r="B85" s="98" t="s">
        <v>619</v>
      </c>
      <c r="C85" s="100"/>
      <c r="D85" s="100"/>
      <c r="E85" s="100"/>
      <c r="F85" s="72">
        <v>0</v>
      </c>
      <c r="H85" s="59">
        <f t="shared" si="1"/>
        <v>0</v>
      </c>
    </row>
    <row r="86" spans="2:8" ht="30" hidden="1" customHeight="1" x14ac:dyDescent="0.25">
      <c r="B86" s="98" t="s">
        <v>620</v>
      </c>
      <c r="C86" s="100"/>
      <c r="D86" s="100"/>
      <c r="E86" s="100"/>
      <c r="F86" s="72">
        <v>0</v>
      </c>
      <c r="H86" s="59">
        <f t="shared" si="1"/>
        <v>0</v>
      </c>
    </row>
    <row r="87" spans="2:8" ht="30" hidden="1" customHeight="1" x14ac:dyDescent="0.25">
      <c r="B87" s="98" t="s">
        <v>621</v>
      </c>
      <c r="C87" s="100"/>
      <c r="D87" s="100"/>
      <c r="E87" s="100"/>
      <c r="F87" s="72">
        <v>0</v>
      </c>
      <c r="H87" s="59">
        <f t="shared" si="1"/>
        <v>0</v>
      </c>
    </row>
    <row r="88" spans="2:8" ht="30" hidden="1" customHeight="1" x14ac:dyDescent="0.25">
      <c r="B88" s="98" t="s">
        <v>622</v>
      </c>
      <c r="C88" s="100"/>
      <c r="D88" s="100"/>
      <c r="E88" s="100"/>
      <c r="F88" s="72">
        <v>0</v>
      </c>
      <c r="H88" s="59">
        <f t="shared" si="1"/>
        <v>0</v>
      </c>
    </row>
    <row r="89" spans="2:8" ht="30" hidden="1" customHeight="1" x14ac:dyDescent="0.25">
      <c r="B89" s="98" t="s">
        <v>623</v>
      </c>
      <c r="C89" s="100"/>
      <c r="D89" s="100"/>
      <c r="E89" s="100"/>
      <c r="F89" s="72">
        <v>0</v>
      </c>
      <c r="H89" s="59">
        <f t="shared" si="1"/>
        <v>0</v>
      </c>
    </row>
    <row r="90" spans="2:8" ht="30" hidden="1" customHeight="1" x14ac:dyDescent="0.25">
      <c r="B90" s="98" t="s">
        <v>624</v>
      </c>
      <c r="C90" s="100"/>
      <c r="D90" s="100"/>
      <c r="E90" s="100"/>
      <c r="F90" s="72">
        <v>0</v>
      </c>
      <c r="H90" s="59">
        <f t="shared" si="1"/>
        <v>0</v>
      </c>
    </row>
    <row r="91" spans="2:8" ht="30" hidden="1" customHeight="1" x14ac:dyDescent="0.25">
      <c r="B91" s="98" t="s">
        <v>625</v>
      </c>
      <c r="C91" s="100"/>
      <c r="D91" s="100"/>
      <c r="E91" s="100"/>
      <c r="F91" s="72">
        <v>0</v>
      </c>
      <c r="H91" s="59">
        <f t="shared" si="1"/>
        <v>0</v>
      </c>
    </row>
    <row r="92" spans="2:8" ht="30" hidden="1" customHeight="1" x14ac:dyDescent="0.25">
      <c r="B92" s="98" t="s">
        <v>626</v>
      </c>
      <c r="C92" s="100"/>
      <c r="D92" s="100"/>
      <c r="E92" s="100"/>
      <c r="F92" s="72">
        <v>0</v>
      </c>
      <c r="H92" s="59">
        <f t="shared" si="1"/>
        <v>0</v>
      </c>
    </row>
    <row r="93" spans="2:8" ht="30" hidden="1" customHeight="1" x14ac:dyDescent="0.25">
      <c r="B93" s="98" t="s">
        <v>627</v>
      </c>
      <c r="C93" s="100"/>
      <c r="D93" s="100"/>
      <c r="E93" s="100"/>
      <c r="F93" s="72">
        <v>0</v>
      </c>
      <c r="H93" s="59">
        <f t="shared" si="1"/>
        <v>0</v>
      </c>
    </row>
    <row r="94" spans="2:8" ht="30" hidden="1" customHeight="1" x14ac:dyDescent="0.25">
      <c r="B94" s="98" t="s">
        <v>628</v>
      </c>
      <c r="C94" s="100"/>
      <c r="D94" s="100"/>
      <c r="E94" s="100"/>
      <c r="F94" s="72">
        <v>0</v>
      </c>
      <c r="H94" s="59">
        <f t="shared" si="1"/>
        <v>0</v>
      </c>
    </row>
    <row r="95" spans="2:8" ht="30" hidden="1" customHeight="1" x14ac:dyDescent="0.25">
      <c r="B95" s="98" t="s">
        <v>629</v>
      </c>
      <c r="C95" s="100"/>
      <c r="D95" s="100"/>
      <c r="E95" s="100"/>
      <c r="F95" s="72">
        <v>0</v>
      </c>
      <c r="H95" s="59">
        <f t="shared" si="1"/>
        <v>0</v>
      </c>
    </row>
    <row r="96" spans="2:8" ht="30" hidden="1" customHeight="1" x14ac:dyDescent="0.25">
      <c r="B96" s="98" t="s">
        <v>630</v>
      </c>
      <c r="C96" s="100"/>
      <c r="D96" s="100"/>
      <c r="E96" s="100"/>
      <c r="F96" s="72">
        <v>0</v>
      </c>
      <c r="H96" s="59">
        <f t="shared" si="1"/>
        <v>0</v>
      </c>
    </row>
    <row r="97" spans="2:8" ht="30" hidden="1" customHeight="1" x14ac:dyDescent="0.25">
      <c r="B97" s="98" t="s">
        <v>631</v>
      </c>
      <c r="C97" s="100"/>
      <c r="D97" s="100"/>
      <c r="E97" s="100"/>
      <c r="F97" s="72">
        <v>0</v>
      </c>
      <c r="H97" s="59">
        <f t="shared" si="1"/>
        <v>0</v>
      </c>
    </row>
    <row r="98" spans="2:8" ht="30" hidden="1" customHeight="1" x14ac:dyDescent="0.25">
      <c r="B98" s="98" t="s">
        <v>632</v>
      </c>
      <c r="C98" s="100"/>
      <c r="D98" s="100"/>
      <c r="E98" s="100"/>
      <c r="F98" s="72">
        <v>0</v>
      </c>
      <c r="H98" s="59">
        <f t="shared" si="1"/>
        <v>0</v>
      </c>
    </row>
    <row r="99" spans="2:8" ht="30" hidden="1" customHeight="1" x14ac:dyDescent="0.25">
      <c r="B99" s="98" t="s">
        <v>633</v>
      </c>
      <c r="C99" s="100"/>
      <c r="D99" s="100"/>
      <c r="E99" s="100"/>
      <c r="F99" s="72">
        <v>0</v>
      </c>
      <c r="H99" s="59">
        <f t="shared" si="1"/>
        <v>0</v>
      </c>
    </row>
    <row r="100" spans="2:8" ht="30" hidden="1" customHeight="1" x14ac:dyDescent="0.25">
      <c r="B100" s="98" t="s">
        <v>634</v>
      </c>
      <c r="C100" s="100"/>
      <c r="D100" s="100"/>
      <c r="E100" s="100"/>
      <c r="F100" s="72">
        <v>0</v>
      </c>
      <c r="H100" s="59">
        <f t="shared" si="1"/>
        <v>0</v>
      </c>
    </row>
    <row r="101" spans="2:8" ht="30" hidden="1" customHeight="1" x14ac:dyDescent="0.25">
      <c r="B101" s="98" t="s">
        <v>635</v>
      </c>
      <c r="C101" s="100"/>
      <c r="D101" s="100"/>
      <c r="E101" s="100"/>
      <c r="F101" s="72">
        <v>0</v>
      </c>
      <c r="H101" s="59">
        <f t="shared" si="1"/>
        <v>0</v>
      </c>
    </row>
    <row r="102" spans="2:8" ht="30" hidden="1" customHeight="1" x14ac:dyDescent="0.25">
      <c r="B102" s="98" t="s">
        <v>636</v>
      </c>
      <c r="C102" s="100"/>
      <c r="D102" s="100"/>
      <c r="E102" s="100"/>
      <c r="F102" s="72">
        <v>0</v>
      </c>
      <c r="H102" s="59">
        <f t="shared" si="1"/>
        <v>0</v>
      </c>
    </row>
    <row r="103" spans="2:8" ht="30" hidden="1" customHeight="1" x14ac:dyDescent="0.25">
      <c r="B103" s="98" t="s">
        <v>637</v>
      </c>
      <c r="C103" s="100"/>
      <c r="D103" s="100"/>
      <c r="E103" s="100"/>
      <c r="F103" s="72">
        <v>0</v>
      </c>
      <c r="H103" s="59">
        <f t="shared" si="1"/>
        <v>0</v>
      </c>
    </row>
    <row r="104" spans="2:8" ht="30" hidden="1" customHeight="1" x14ac:dyDescent="0.25">
      <c r="B104" s="98" t="s">
        <v>638</v>
      </c>
      <c r="C104" s="100"/>
      <c r="D104" s="100"/>
      <c r="E104" s="100"/>
      <c r="F104" s="72">
        <v>0</v>
      </c>
      <c r="H104" s="59">
        <f t="shared" si="1"/>
        <v>0</v>
      </c>
    </row>
    <row r="105" spans="2:8" ht="30" hidden="1" customHeight="1" x14ac:dyDescent="0.25">
      <c r="B105" s="98" t="s">
        <v>639</v>
      </c>
      <c r="C105" s="100"/>
      <c r="D105" s="100"/>
      <c r="E105" s="100"/>
      <c r="F105" s="72">
        <v>0</v>
      </c>
    </row>
    <row r="106" spans="2:8" ht="30" hidden="1" customHeight="1" x14ac:dyDescent="0.25">
      <c r="B106" s="98" t="s">
        <v>640</v>
      </c>
      <c r="C106" s="100"/>
      <c r="D106" s="100"/>
      <c r="E106" s="100"/>
      <c r="F106" s="72">
        <v>0</v>
      </c>
    </row>
    <row r="107" spans="2:8" ht="30" hidden="1" customHeight="1" x14ac:dyDescent="0.25">
      <c r="B107" s="98" t="s">
        <v>641</v>
      </c>
      <c r="C107" s="100"/>
      <c r="D107" s="100"/>
      <c r="E107" s="100"/>
      <c r="F107" s="72">
        <v>0</v>
      </c>
    </row>
    <row r="108" spans="2:8" ht="30" hidden="1" customHeight="1" x14ac:dyDescent="0.25">
      <c r="B108" s="98" t="s">
        <v>642</v>
      </c>
      <c r="C108" s="100"/>
      <c r="D108" s="100"/>
      <c r="E108" s="100"/>
      <c r="F108" s="72">
        <v>0</v>
      </c>
      <c r="H108" s="41"/>
    </row>
    <row r="109" spans="2:8" ht="30" hidden="1" customHeight="1" x14ac:dyDescent="0.25">
      <c r="B109" s="98" t="s">
        <v>643</v>
      </c>
      <c r="C109" s="100"/>
      <c r="D109" s="100"/>
      <c r="E109" s="100"/>
      <c r="F109" s="72">
        <v>0</v>
      </c>
      <c r="H109" s="59">
        <f t="shared" ref="H109:H172" si="2">IF(F109=0,E109,F109)</f>
        <v>0</v>
      </c>
    </row>
    <row r="110" spans="2:8" ht="30" hidden="1" customHeight="1" x14ac:dyDescent="0.25">
      <c r="B110" s="98" t="s">
        <v>644</v>
      </c>
      <c r="C110" s="100"/>
      <c r="D110" s="100"/>
      <c r="E110" s="100"/>
      <c r="F110" s="72">
        <v>0</v>
      </c>
      <c r="H110" s="59">
        <f t="shared" si="2"/>
        <v>0</v>
      </c>
    </row>
    <row r="111" spans="2:8" ht="30" hidden="1" customHeight="1" x14ac:dyDescent="0.25">
      <c r="B111" s="98" t="s">
        <v>645</v>
      </c>
      <c r="C111" s="100"/>
      <c r="D111" s="100"/>
      <c r="E111" s="100"/>
      <c r="F111" s="72">
        <v>0</v>
      </c>
      <c r="H111" s="59">
        <f t="shared" si="2"/>
        <v>0</v>
      </c>
    </row>
    <row r="112" spans="2:8" ht="30" hidden="1" customHeight="1" x14ac:dyDescent="0.25">
      <c r="B112" s="98" t="s">
        <v>646</v>
      </c>
      <c r="C112" s="100"/>
      <c r="D112" s="100"/>
      <c r="E112" s="100"/>
      <c r="F112" s="72">
        <v>0</v>
      </c>
      <c r="H112" s="59">
        <f t="shared" si="2"/>
        <v>0</v>
      </c>
    </row>
    <row r="113" spans="2:8" ht="30" hidden="1" customHeight="1" x14ac:dyDescent="0.25">
      <c r="B113" s="98" t="s">
        <v>647</v>
      </c>
      <c r="C113" s="100"/>
      <c r="D113" s="100"/>
      <c r="E113" s="100"/>
      <c r="F113" s="72">
        <v>0</v>
      </c>
      <c r="H113" s="59">
        <f t="shared" si="2"/>
        <v>0</v>
      </c>
    </row>
    <row r="114" spans="2:8" ht="30" hidden="1" customHeight="1" x14ac:dyDescent="0.25">
      <c r="B114" s="98" t="s">
        <v>648</v>
      </c>
      <c r="C114" s="100"/>
      <c r="D114" s="100"/>
      <c r="E114" s="100"/>
      <c r="F114" s="72">
        <v>0</v>
      </c>
      <c r="H114" s="59">
        <f t="shared" si="2"/>
        <v>0</v>
      </c>
    </row>
    <row r="115" spans="2:8" ht="30" hidden="1" customHeight="1" x14ac:dyDescent="0.25">
      <c r="B115" s="98" t="s">
        <v>649</v>
      </c>
      <c r="C115" s="100"/>
      <c r="D115" s="100"/>
      <c r="E115" s="100"/>
      <c r="F115" s="72">
        <v>0</v>
      </c>
      <c r="H115" s="59">
        <f t="shared" si="2"/>
        <v>0</v>
      </c>
    </row>
    <row r="116" spans="2:8" ht="30" hidden="1" customHeight="1" x14ac:dyDescent="0.25">
      <c r="B116" s="98" t="s">
        <v>650</v>
      </c>
      <c r="C116" s="100"/>
      <c r="D116" s="100"/>
      <c r="E116" s="100"/>
      <c r="F116" s="72">
        <v>0</v>
      </c>
      <c r="H116" s="59">
        <f t="shared" si="2"/>
        <v>0</v>
      </c>
    </row>
    <row r="117" spans="2:8" ht="30" hidden="1" customHeight="1" x14ac:dyDescent="0.25">
      <c r="B117" s="98" t="s">
        <v>651</v>
      </c>
      <c r="C117" s="100"/>
      <c r="D117" s="100"/>
      <c r="E117" s="100"/>
      <c r="F117" s="72">
        <v>0</v>
      </c>
      <c r="H117" s="59">
        <f t="shared" si="2"/>
        <v>0</v>
      </c>
    </row>
    <row r="118" spans="2:8" ht="30" hidden="1" customHeight="1" x14ac:dyDescent="0.25">
      <c r="B118" s="98" t="s">
        <v>652</v>
      </c>
      <c r="C118" s="100"/>
      <c r="D118" s="100"/>
      <c r="E118" s="100"/>
      <c r="F118" s="72">
        <v>0</v>
      </c>
      <c r="H118" s="59">
        <f t="shared" si="2"/>
        <v>0</v>
      </c>
    </row>
    <row r="119" spans="2:8" ht="30" hidden="1" customHeight="1" x14ac:dyDescent="0.25">
      <c r="B119" s="98" t="s">
        <v>653</v>
      </c>
      <c r="C119" s="100"/>
      <c r="D119" s="100"/>
      <c r="E119" s="100"/>
      <c r="F119" s="72">
        <v>0</v>
      </c>
      <c r="H119" s="59">
        <f t="shared" si="2"/>
        <v>0</v>
      </c>
    </row>
    <row r="120" spans="2:8" ht="30" hidden="1" customHeight="1" x14ac:dyDescent="0.25">
      <c r="B120" s="98" t="s">
        <v>654</v>
      </c>
      <c r="C120" s="100"/>
      <c r="D120" s="100"/>
      <c r="E120" s="100"/>
      <c r="F120" s="72">
        <v>0</v>
      </c>
      <c r="H120" s="59">
        <f t="shared" si="2"/>
        <v>0</v>
      </c>
    </row>
    <row r="121" spans="2:8" ht="30" hidden="1" customHeight="1" x14ac:dyDescent="0.25">
      <c r="B121" s="98" t="s">
        <v>655</v>
      </c>
      <c r="C121" s="100"/>
      <c r="D121" s="100"/>
      <c r="E121" s="100"/>
      <c r="F121" s="72">
        <v>0</v>
      </c>
      <c r="H121" s="59">
        <f t="shared" si="2"/>
        <v>0</v>
      </c>
    </row>
    <row r="122" spans="2:8" ht="30" hidden="1" customHeight="1" x14ac:dyDescent="0.25">
      <c r="B122" s="98" t="s">
        <v>656</v>
      </c>
      <c r="C122" s="100"/>
      <c r="D122" s="100"/>
      <c r="E122" s="100"/>
      <c r="F122" s="72">
        <v>0</v>
      </c>
      <c r="H122" s="59">
        <f t="shared" si="2"/>
        <v>0</v>
      </c>
    </row>
    <row r="123" spans="2:8" ht="30" hidden="1" customHeight="1" x14ac:dyDescent="0.25">
      <c r="B123" s="98" t="s">
        <v>657</v>
      </c>
      <c r="C123" s="100"/>
      <c r="D123" s="100"/>
      <c r="E123" s="100"/>
      <c r="F123" s="72">
        <v>0</v>
      </c>
      <c r="H123" s="59">
        <f t="shared" si="2"/>
        <v>0</v>
      </c>
    </row>
    <row r="124" spans="2:8" ht="30" hidden="1" customHeight="1" x14ac:dyDescent="0.25">
      <c r="B124" s="98" t="s">
        <v>658</v>
      </c>
      <c r="C124" s="100"/>
      <c r="D124" s="100"/>
      <c r="E124" s="100"/>
      <c r="F124" s="72">
        <v>0</v>
      </c>
      <c r="H124" s="59">
        <f t="shared" si="2"/>
        <v>0</v>
      </c>
    </row>
    <row r="125" spans="2:8" ht="30" hidden="1" customHeight="1" x14ac:dyDescent="0.25">
      <c r="B125" s="98" t="s">
        <v>659</v>
      </c>
      <c r="C125" s="100"/>
      <c r="D125" s="100"/>
      <c r="E125" s="100"/>
      <c r="F125" s="72">
        <v>0</v>
      </c>
      <c r="H125" s="59">
        <f t="shared" si="2"/>
        <v>0</v>
      </c>
    </row>
    <row r="126" spans="2:8" ht="30" hidden="1" customHeight="1" x14ac:dyDescent="0.25">
      <c r="B126" s="98" t="s">
        <v>660</v>
      </c>
      <c r="C126" s="100"/>
      <c r="D126" s="100"/>
      <c r="E126" s="100"/>
      <c r="F126" s="72">
        <v>0</v>
      </c>
      <c r="H126" s="59">
        <f t="shared" si="2"/>
        <v>0</v>
      </c>
    </row>
    <row r="127" spans="2:8" ht="30" hidden="1" customHeight="1" x14ac:dyDescent="0.25">
      <c r="B127" s="98" t="s">
        <v>661</v>
      </c>
      <c r="C127" s="100"/>
      <c r="D127" s="100"/>
      <c r="E127" s="100"/>
      <c r="F127" s="72">
        <v>0</v>
      </c>
      <c r="H127" s="59">
        <f t="shared" si="2"/>
        <v>0</v>
      </c>
    </row>
    <row r="128" spans="2:8" ht="30" hidden="1" customHeight="1" x14ac:dyDescent="0.25">
      <c r="B128" s="98" t="s">
        <v>662</v>
      </c>
      <c r="C128" s="100"/>
      <c r="D128" s="100"/>
      <c r="E128" s="100"/>
      <c r="F128" s="72">
        <v>0</v>
      </c>
      <c r="H128" s="59">
        <f t="shared" si="2"/>
        <v>0</v>
      </c>
    </row>
    <row r="129" spans="2:8" ht="30" hidden="1" customHeight="1" x14ac:dyDescent="0.25">
      <c r="B129" s="98" t="s">
        <v>663</v>
      </c>
      <c r="C129" s="100"/>
      <c r="D129" s="100"/>
      <c r="E129" s="100"/>
      <c r="F129" s="72">
        <v>0</v>
      </c>
      <c r="H129" s="59">
        <f t="shared" si="2"/>
        <v>0</v>
      </c>
    </row>
    <row r="130" spans="2:8" ht="30" hidden="1" customHeight="1" x14ac:dyDescent="0.25">
      <c r="B130" s="98" t="s">
        <v>664</v>
      </c>
      <c r="C130" s="100"/>
      <c r="D130" s="100"/>
      <c r="E130" s="100"/>
      <c r="F130" s="72">
        <v>0</v>
      </c>
      <c r="H130" s="59">
        <f t="shared" si="2"/>
        <v>0</v>
      </c>
    </row>
    <row r="131" spans="2:8" ht="30" hidden="1" customHeight="1" x14ac:dyDescent="0.25">
      <c r="B131" s="98" t="s">
        <v>665</v>
      </c>
      <c r="C131" s="100"/>
      <c r="D131" s="100"/>
      <c r="E131" s="100"/>
      <c r="F131" s="72">
        <v>0</v>
      </c>
      <c r="H131" s="59">
        <f t="shared" si="2"/>
        <v>0</v>
      </c>
    </row>
    <row r="132" spans="2:8" ht="30" hidden="1" customHeight="1" x14ac:dyDescent="0.25">
      <c r="B132" s="98" t="s">
        <v>666</v>
      </c>
      <c r="C132" s="100"/>
      <c r="D132" s="100"/>
      <c r="E132" s="100"/>
      <c r="F132" s="72">
        <v>0</v>
      </c>
      <c r="H132" s="59">
        <f t="shared" si="2"/>
        <v>0</v>
      </c>
    </row>
    <row r="133" spans="2:8" ht="30" hidden="1" customHeight="1" x14ac:dyDescent="0.25">
      <c r="B133" s="98" t="s">
        <v>667</v>
      </c>
      <c r="C133" s="100"/>
      <c r="D133" s="100"/>
      <c r="E133" s="100"/>
      <c r="F133" s="72">
        <v>0</v>
      </c>
      <c r="H133" s="59">
        <f t="shared" si="2"/>
        <v>0</v>
      </c>
    </row>
    <row r="134" spans="2:8" ht="30" hidden="1" customHeight="1" x14ac:dyDescent="0.25">
      <c r="B134" s="98" t="s">
        <v>668</v>
      </c>
      <c r="C134" s="100"/>
      <c r="D134" s="100"/>
      <c r="E134" s="100"/>
      <c r="F134" s="72">
        <v>0</v>
      </c>
      <c r="H134" s="59">
        <f t="shared" si="2"/>
        <v>0</v>
      </c>
    </row>
    <row r="135" spans="2:8" ht="30" hidden="1" customHeight="1" x14ac:dyDescent="0.25">
      <c r="B135" s="98" t="s">
        <v>669</v>
      </c>
      <c r="C135" s="100"/>
      <c r="D135" s="100"/>
      <c r="E135" s="100"/>
      <c r="F135" s="72">
        <v>0</v>
      </c>
      <c r="H135" s="59">
        <f t="shared" si="2"/>
        <v>0</v>
      </c>
    </row>
    <row r="136" spans="2:8" ht="30" hidden="1" customHeight="1" x14ac:dyDescent="0.25">
      <c r="B136" s="98" t="s">
        <v>670</v>
      </c>
      <c r="C136" s="100"/>
      <c r="D136" s="100"/>
      <c r="E136" s="100"/>
      <c r="F136" s="72">
        <v>0</v>
      </c>
      <c r="H136" s="59">
        <f t="shared" si="2"/>
        <v>0</v>
      </c>
    </row>
    <row r="137" spans="2:8" ht="30" hidden="1" customHeight="1" x14ac:dyDescent="0.25">
      <c r="B137" s="98" t="s">
        <v>671</v>
      </c>
      <c r="C137" s="100"/>
      <c r="D137" s="100"/>
      <c r="E137" s="100"/>
      <c r="F137" s="72">
        <v>0</v>
      </c>
      <c r="H137" s="59">
        <f t="shared" si="2"/>
        <v>0</v>
      </c>
    </row>
    <row r="138" spans="2:8" ht="30" hidden="1" customHeight="1" x14ac:dyDescent="0.25">
      <c r="B138" s="98" t="s">
        <v>672</v>
      </c>
      <c r="C138" s="100"/>
      <c r="D138" s="100"/>
      <c r="E138" s="100"/>
      <c r="F138" s="72">
        <v>0</v>
      </c>
      <c r="H138" s="59">
        <f t="shared" si="2"/>
        <v>0</v>
      </c>
    </row>
    <row r="139" spans="2:8" ht="30" hidden="1" customHeight="1" x14ac:dyDescent="0.25">
      <c r="B139" s="98" t="s">
        <v>673</v>
      </c>
      <c r="C139" s="100"/>
      <c r="D139" s="100"/>
      <c r="E139" s="100"/>
      <c r="F139" s="72">
        <v>0</v>
      </c>
      <c r="H139" s="59">
        <f t="shared" si="2"/>
        <v>0</v>
      </c>
    </row>
    <row r="140" spans="2:8" ht="30" hidden="1" customHeight="1" x14ac:dyDescent="0.25">
      <c r="B140" s="98" t="s">
        <v>674</v>
      </c>
      <c r="C140" s="100"/>
      <c r="D140" s="100"/>
      <c r="E140" s="100"/>
      <c r="F140" s="72">
        <v>0</v>
      </c>
      <c r="H140" s="59">
        <f t="shared" si="2"/>
        <v>0</v>
      </c>
    </row>
    <row r="141" spans="2:8" ht="30" hidden="1" customHeight="1" x14ac:dyDescent="0.25">
      <c r="B141" s="98" t="s">
        <v>675</v>
      </c>
      <c r="C141" s="100"/>
      <c r="D141" s="100"/>
      <c r="E141" s="100"/>
      <c r="F141" s="72">
        <v>0</v>
      </c>
      <c r="H141" s="59">
        <f t="shared" si="2"/>
        <v>0</v>
      </c>
    </row>
    <row r="142" spans="2:8" ht="30" hidden="1" customHeight="1" x14ac:dyDescent="0.25">
      <c r="B142" s="98" t="s">
        <v>676</v>
      </c>
      <c r="C142" s="100"/>
      <c r="D142" s="100"/>
      <c r="E142" s="100"/>
      <c r="F142" s="72">
        <v>0</v>
      </c>
      <c r="H142" s="59">
        <f t="shared" si="2"/>
        <v>0</v>
      </c>
    </row>
    <row r="143" spans="2:8" ht="30" hidden="1" customHeight="1" x14ac:dyDescent="0.25">
      <c r="B143" s="98" t="s">
        <v>677</v>
      </c>
      <c r="C143" s="100"/>
      <c r="D143" s="100"/>
      <c r="E143" s="100"/>
      <c r="F143" s="72">
        <v>0</v>
      </c>
      <c r="H143" s="59">
        <f t="shared" si="2"/>
        <v>0</v>
      </c>
    </row>
    <row r="144" spans="2:8" ht="30" hidden="1" customHeight="1" x14ac:dyDescent="0.25">
      <c r="B144" s="98" t="s">
        <v>678</v>
      </c>
      <c r="C144" s="100"/>
      <c r="D144" s="100"/>
      <c r="E144" s="100"/>
      <c r="F144" s="72">
        <v>0</v>
      </c>
      <c r="H144" s="59">
        <f t="shared" si="2"/>
        <v>0</v>
      </c>
    </row>
    <row r="145" spans="2:8" ht="30" hidden="1" customHeight="1" x14ac:dyDescent="0.25">
      <c r="B145" s="98" t="s">
        <v>679</v>
      </c>
      <c r="C145" s="100"/>
      <c r="D145" s="100"/>
      <c r="E145" s="100"/>
      <c r="F145" s="72">
        <v>0</v>
      </c>
      <c r="H145" s="59">
        <f t="shared" si="2"/>
        <v>0</v>
      </c>
    </row>
    <row r="146" spans="2:8" ht="30" hidden="1" customHeight="1" x14ac:dyDescent="0.25">
      <c r="B146" s="98" t="s">
        <v>680</v>
      </c>
      <c r="C146" s="100"/>
      <c r="D146" s="100"/>
      <c r="E146" s="100"/>
      <c r="F146" s="72">
        <v>0</v>
      </c>
      <c r="H146" s="59">
        <f t="shared" si="2"/>
        <v>0</v>
      </c>
    </row>
    <row r="147" spans="2:8" ht="30" hidden="1" customHeight="1" x14ac:dyDescent="0.25">
      <c r="B147" s="98" t="s">
        <v>681</v>
      </c>
      <c r="C147" s="100"/>
      <c r="D147" s="100"/>
      <c r="E147" s="100"/>
      <c r="F147" s="72">
        <v>0</v>
      </c>
      <c r="H147" s="59">
        <f t="shared" si="2"/>
        <v>0</v>
      </c>
    </row>
    <row r="148" spans="2:8" ht="30" hidden="1" customHeight="1" x14ac:dyDescent="0.25">
      <c r="B148" s="98" t="s">
        <v>682</v>
      </c>
      <c r="C148" s="100"/>
      <c r="D148" s="100"/>
      <c r="E148" s="100"/>
      <c r="F148" s="72">
        <v>0</v>
      </c>
      <c r="H148" s="59">
        <f t="shared" si="2"/>
        <v>0</v>
      </c>
    </row>
    <row r="149" spans="2:8" ht="30" hidden="1" customHeight="1" x14ac:dyDescent="0.25">
      <c r="B149" s="98" t="s">
        <v>683</v>
      </c>
      <c r="C149" s="100"/>
      <c r="D149" s="100"/>
      <c r="E149" s="100"/>
      <c r="F149" s="72">
        <v>0</v>
      </c>
      <c r="H149" s="59">
        <f t="shared" si="2"/>
        <v>0</v>
      </c>
    </row>
    <row r="150" spans="2:8" ht="30" hidden="1" customHeight="1" x14ac:dyDescent="0.25">
      <c r="B150" s="98" t="s">
        <v>684</v>
      </c>
      <c r="C150" s="100"/>
      <c r="D150" s="100"/>
      <c r="E150" s="100"/>
      <c r="F150" s="72">
        <v>0</v>
      </c>
      <c r="H150" s="59">
        <f t="shared" si="2"/>
        <v>0</v>
      </c>
    </row>
    <row r="151" spans="2:8" ht="30" hidden="1" customHeight="1" x14ac:dyDescent="0.25">
      <c r="B151" s="98" t="s">
        <v>685</v>
      </c>
      <c r="C151" s="100"/>
      <c r="D151" s="100"/>
      <c r="E151" s="100"/>
      <c r="F151" s="72">
        <v>0</v>
      </c>
      <c r="H151" s="59">
        <f t="shared" si="2"/>
        <v>0</v>
      </c>
    </row>
    <row r="152" spans="2:8" ht="30" hidden="1" customHeight="1" x14ac:dyDescent="0.25">
      <c r="B152" s="98" t="s">
        <v>686</v>
      </c>
      <c r="C152" s="100"/>
      <c r="D152" s="100"/>
      <c r="E152" s="100"/>
      <c r="F152" s="72">
        <v>0</v>
      </c>
      <c r="H152" s="59">
        <f t="shared" si="2"/>
        <v>0</v>
      </c>
    </row>
    <row r="153" spans="2:8" ht="30" hidden="1" customHeight="1" x14ac:dyDescent="0.25">
      <c r="B153" s="98" t="s">
        <v>687</v>
      </c>
      <c r="C153" s="100"/>
      <c r="D153" s="100"/>
      <c r="E153" s="100"/>
      <c r="F153" s="72">
        <v>0</v>
      </c>
      <c r="H153" s="59">
        <f t="shared" si="2"/>
        <v>0</v>
      </c>
    </row>
    <row r="154" spans="2:8" ht="30" hidden="1" customHeight="1" x14ac:dyDescent="0.25">
      <c r="B154" s="98" t="s">
        <v>688</v>
      </c>
      <c r="C154" s="100"/>
      <c r="D154" s="100"/>
      <c r="E154" s="100"/>
      <c r="F154" s="72">
        <v>0</v>
      </c>
      <c r="H154" s="59">
        <f t="shared" si="2"/>
        <v>0</v>
      </c>
    </row>
    <row r="155" spans="2:8" ht="30" hidden="1" customHeight="1" x14ac:dyDescent="0.25">
      <c r="B155" s="98" t="s">
        <v>689</v>
      </c>
      <c r="C155" s="100"/>
      <c r="D155" s="100"/>
      <c r="E155" s="100"/>
      <c r="F155" s="72">
        <v>0</v>
      </c>
      <c r="H155" s="59">
        <f t="shared" si="2"/>
        <v>0</v>
      </c>
    </row>
    <row r="156" spans="2:8" ht="30" hidden="1" customHeight="1" x14ac:dyDescent="0.25">
      <c r="B156" s="98" t="s">
        <v>690</v>
      </c>
      <c r="C156" s="100"/>
      <c r="D156" s="100"/>
      <c r="E156" s="100"/>
      <c r="F156" s="72">
        <v>0</v>
      </c>
      <c r="H156" s="59">
        <f t="shared" si="2"/>
        <v>0</v>
      </c>
    </row>
    <row r="157" spans="2:8" ht="30" hidden="1" customHeight="1" x14ac:dyDescent="0.25">
      <c r="B157" s="98" t="s">
        <v>691</v>
      </c>
      <c r="C157" s="100"/>
      <c r="D157" s="100"/>
      <c r="E157" s="100"/>
      <c r="F157" s="72">
        <v>0</v>
      </c>
      <c r="H157" s="59">
        <f t="shared" si="2"/>
        <v>0</v>
      </c>
    </row>
    <row r="158" spans="2:8" ht="30" hidden="1" customHeight="1" x14ac:dyDescent="0.25">
      <c r="B158" s="98" t="s">
        <v>692</v>
      </c>
      <c r="C158" s="100"/>
      <c r="D158" s="100"/>
      <c r="E158" s="100"/>
      <c r="F158" s="72">
        <v>0</v>
      </c>
      <c r="H158" s="59">
        <f t="shared" si="2"/>
        <v>0</v>
      </c>
    </row>
    <row r="159" spans="2:8" ht="30" hidden="1" customHeight="1" x14ac:dyDescent="0.25">
      <c r="B159" s="98" t="s">
        <v>693</v>
      </c>
      <c r="C159" s="100"/>
      <c r="D159" s="100"/>
      <c r="E159" s="100"/>
      <c r="F159" s="72">
        <v>0</v>
      </c>
      <c r="H159" s="59">
        <f t="shared" si="2"/>
        <v>0</v>
      </c>
    </row>
    <row r="160" spans="2:8" ht="30" hidden="1" customHeight="1" x14ac:dyDescent="0.25">
      <c r="B160" s="98" t="s">
        <v>694</v>
      </c>
      <c r="C160" s="100"/>
      <c r="D160" s="100"/>
      <c r="E160" s="100"/>
      <c r="F160" s="72">
        <v>0</v>
      </c>
      <c r="H160" s="59">
        <f t="shared" si="2"/>
        <v>0</v>
      </c>
    </row>
    <row r="161" spans="2:8" ht="30" hidden="1" customHeight="1" x14ac:dyDescent="0.25">
      <c r="B161" s="98" t="s">
        <v>695</v>
      </c>
      <c r="C161" s="100"/>
      <c r="D161" s="100"/>
      <c r="E161" s="100"/>
      <c r="F161" s="72">
        <v>0</v>
      </c>
      <c r="H161" s="59">
        <f t="shared" si="2"/>
        <v>0</v>
      </c>
    </row>
    <row r="162" spans="2:8" ht="30" hidden="1" customHeight="1" x14ac:dyDescent="0.25">
      <c r="B162" s="98" t="s">
        <v>696</v>
      </c>
      <c r="C162" s="100"/>
      <c r="D162" s="100"/>
      <c r="E162" s="100"/>
      <c r="F162" s="72">
        <v>0</v>
      </c>
      <c r="H162" s="59">
        <f t="shared" si="2"/>
        <v>0</v>
      </c>
    </row>
    <row r="163" spans="2:8" ht="30" hidden="1" customHeight="1" x14ac:dyDescent="0.25">
      <c r="B163" s="98" t="s">
        <v>697</v>
      </c>
      <c r="C163" s="100"/>
      <c r="D163" s="100"/>
      <c r="E163" s="100"/>
      <c r="F163" s="72">
        <v>0</v>
      </c>
      <c r="H163" s="59">
        <f t="shared" si="2"/>
        <v>0</v>
      </c>
    </row>
    <row r="164" spans="2:8" ht="30" hidden="1" customHeight="1" x14ac:dyDescent="0.25">
      <c r="B164" s="98" t="s">
        <v>698</v>
      </c>
      <c r="C164" s="100"/>
      <c r="D164" s="100"/>
      <c r="E164" s="100"/>
      <c r="F164" s="72">
        <v>0</v>
      </c>
      <c r="H164" s="59">
        <f t="shared" si="2"/>
        <v>0</v>
      </c>
    </row>
    <row r="165" spans="2:8" ht="30" hidden="1" customHeight="1" x14ac:dyDescent="0.25">
      <c r="B165" s="98" t="s">
        <v>699</v>
      </c>
      <c r="C165" s="100"/>
      <c r="D165" s="100"/>
      <c r="E165" s="100"/>
      <c r="F165" s="72">
        <v>0</v>
      </c>
      <c r="H165" s="59">
        <f t="shared" si="2"/>
        <v>0</v>
      </c>
    </row>
    <row r="166" spans="2:8" ht="30" hidden="1" customHeight="1" x14ac:dyDescent="0.25">
      <c r="B166" s="98" t="s">
        <v>700</v>
      </c>
      <c r="C166" s="100"/>
      <c r="D166" s="100"/>
      <c r="E166" s="100"/>
      <c r="F166" s="72">
        <v>0</v>
      </c>
      <c r="H166" s="59">
        <f t="shared" si="2"/>
        <v>0</v>
      </c>
    </row>
    <row r="167" spans="2:8" ht="30" hidden="1" customHeight="1" x14ac:dyDescent="0.25">
      <c r="B167" s="98" t="s">
        <v>701</v>
      </c>
      <c r="C167" s="100"/>
      <c r="D167" s="100"/>
      <c r="E167" s="100"/>
      <c r="F167" s="72">
        <v>0</v>
      </c>
      <c r="H167" s="59">
        <f t="shared" si="2"/>
        <v>0</v>
      </c>
    </row>
    <row r="168" spans="2:8" ht="30" hidden="1" customHeight="1" x14ac:dyDescent="0.25">
      <c r="B168" s="98" t="s">
        <v>702</v>
      </c>
      <c r="C168" s="100"/>
      <c r="D168" s="100"/>
      <c r="E168" s="100"/>
      <c r="F168" s="72">
        <v>0</v>
      </c>
      <c r="H168" s="59">
        <f t="shared" si="2"/>
        <v>0</v>
      </c>
    </row>
    <row r="169" spans="2:8" ht="30" hidden="1" customHeight="1" x14ac:dyDescent="0.25">
      <c r="B169" s="98" t="s">
        <v>703</v>
      </c>
      <c r="C169" s="100"/>
      <c r="D169" s="100"/>
      <c r="E169" s="100"/>
      <c r="F169" s="72">
        <v>0</v>
      </c>
      <c r="H169" s="59">
        <f t="shared" si="2"/>
        <v>0</v>
      </c>
    </row>
    <row r="170" spans="2:8" ht="30" hidden="1" customHeight="1" x14ac:dyDescent="0.25">
      <c r="B170" s="98" t="s">
        <v>704</v>
      </c>
      <c r="C170" s="100"/>
      <c r="D170" s="100"/>
      <c r="E170" s="100"/>
      <c r="F170" s="72">
        <v>0</v>
      </c>
      <c r="H170" s="59">
        <f t="shared" si="2"/>
        <v>0</v>
      </c>
    </row>
    <row r="171" spans="2:8" ht="30" hidden="1" customHeight="1" x14ac:dyDescent="0.25">
      <c r="B171" s="98" t="s">
        <v>705</v>
      </c>
      <c r="C171" s="100"/>
      <c r="D171" s="100"/>
      <c r="E171" s="100"/>
      <c r="F171" s="72">
        <v>0</v>
      </c>
      <c r="H171" s="59">
        <f t="shared" si="2"/>
        <v>0</v>
      </c>
    </row>
    <row r="172" spans="2:8" ht="30" hidden="1" customHeight="1" x14ac:dyDescent="0.25">
      <c r="B172" s="98" t="s">
        <v>706</v>
      </c>
      <c r="C172" s="100"/>
      <c r="D172" s="100"/>
      <c r="E172" s="100"/>
      <c r="F172" s="72">
        <v>0</v>
      </c>
      <c r="H172" s="59">
        <f t="shared" si="2"/>
        <v>0</v>
      </c>
    </row>
    <row r="173" spans="2:8" ht="30" hidden="1" customHeight="1" x14ac:dyDescent="0.25">
      <c r="B173" s="98" t="s">
        <v>707</v>
      </c>
      <c r="C173" s="100"/>
      <c r="D173" s="100"/>
      <c r="E173" s="100"/>
      <c r="F173" s="72">
        <v>0</v>
      </c>
      <c r="H173" s="59">
        <f t="shared" ref="H173:H205" si="3">IF(F173=0,E173,F173)</f>
        <v>0</v>
      </c>
    </row>
    <row r="174" spans="2:8" ht="30" hidden="1" customHeight="1" x14ac:dyDescent="0.25">
      <c r="B174" s="98" t="s">
        <v>708</v>
      </c>
      <c r="C174" s="100"/>
      <c r="D174" s="100"/>
      <c r="E174" s="100"/>
      <c r="F174" s="72">
        <v>0</v>
      </c>
      <c r="H174" s="59">
        <f t="shared" si="3"/>
        <v>0</v>
      </c>
    </row>
    <row r="175" spans="2:8" ht="30" hidden="1" customHeight="1" x14ac:dyDescent="0.25">
      <c r="B175" s="98" t="s">
        <v>709</v>
      </c>
      <c r="C175" s="100"/>
      <c r="D175" s="100"/>
      <c r="E175" s="100"/>
      <c r="F175" s="72">
        <v>0</v>
      </c>
      <c r="H175" s="59">
        <f t="shared" si="3"/>
        <v>0</v>
      </c>
    </row>
    <row r="176" spans="2:8" ht="30" hidden="1" customHeight="1" x14ac:dyDescent="0.25">
      <c r="B176" s="98" t="s">
        <v>710</v>
      </c>
      <c r="C176" s="100"/>
      <c r="D176" s="100"/>
      <c r="E176" s="100"/>
      <c r="F176" s="72">
        <v>0</v>
      </c>
      <c r="H176" s="59">
        <f t="shared" si="3"/>
        <v>0</v>
      </c>
    </row>
    <row r="177" spans="2:8" ht="30" hidden="1" customHeight="1" x14ac:dyDescent="0.25">
      <c r="B177" s="98" t="s">
        <v>711</v>
      </c>
      <c r="C177" s="100"/>
      <c r="D177" s="100"/>
      <c r="E177" s="100"/>
      <c r="F177" s="72">
        <v>0</v>
      </c>
      <c r="H177" s="59">
        <f t="shared" si="3"/>
        <v>0</v>
      </c>
    </row>
    <row r="178" spans="2:8" ht="30" hidden="1" customHeight="1" x14ac:dyDescent="0.25">
      <c r="B178" s="98" t="s">
        <v>712</v>
      </c>
      <c r="C178" s="100"/>
      <c r="D178" s="100"/>
      <c r="E178" s="100"/>
      <c r="F178" s="72">
        <v>0</v>
      </c>
      <c r="H178" s="59">
        <f t="shared" si="3"/>
        <v>0</v>
      </c>
    </row>
    <row r="179" spans="2:8" ht="30" hidden="1" customHeight="1" x14ac:dyDescent="0.25">
      <c r="B179" s="98" t="s">
        <v>713</v>
      </c>
      <c r="C179" s="100"/>
      <c r="D179" s="100"/>
      <c r="E179" s="100"/>
      <c r="F179" s="72">
        <v>0</v>
      </c>
      <c r="H179" s="59">
        <f t="shared" si="3"/>
        <v>0</v>
      </c>
    </row>
    <row r="180" spans="2:8" ht="30" hidden="1" customHeight="1" x14ac:dyDescent="0.25">
      <c r="B180" s="98" t="s">
        <v>714</v>
      </c>
      <c r="C180" s="100"/>
      <c r="D180" s="100"/>
      <c r="E180" s="100"/>
      <c r="F180" s="72">
        <v>0</v>
      </c>
      <c r="H180" s="59">
        <f t="shared" si="3"/>
        <v>0</v>
      </c>
    </row>
    <row r="181" spans="2:8" ht="30" hidden="1" customHeight="1" x14ac:dyDescent="0.25">
      <c r="B181" s="98" t="s">
        <v>715</v>
      </c>
      <c r="C181" s="100"/>
      <c r="D181" s="100"/>
      <c r="E181" s="100"/>
      <c r="F181" s="72">
        <v>0</v>
      </c>
      <c r="H181" s="59">
        <f t="shared" si="3"/>
        <v>0</v>
      </c>
    </row>
    <row r="182" spans="2:8" ht="30" hidden="1" customHeight="1" x14ac:dyDescent="0.25">
      <c r="B182" s="98" t="s">
        <v>716</v>
      </c>
      <c r="C182" s="100"/>
      <c r="D182" s="100"/>
      <c r="E182" s="100"/>
      <c r="F182" s="72">
        <v>0</v>
      </c>
      <c r="H182" s="59">
        <f t="shared" si="3"/>
        <v>0</v>
      </c>
    </row>
    <row r="183" spans="2:8" ht="30" hidden="1" customHeight="1" x14ac:dyDescent="0.25">
      <c r="B183" s="98" t="s">
        <v>717</v>
      </c>
      <c r="C183" s="100"/>
      <c r="D183" s="100"/>
      <c r="E183" s="100"/>
      <c r="F183" s="72">
        <v>0</v>
      </c>
      <c r="H183" s="59">
        <f t="shared" si="3"/>
        <v>0</v>
      </c>
    </row>
    <row r="184" spans="2:8" ht="30" hidden="1" customHeight="1" x14ac:dyDescent="0.25">
      <c r="B184" s="98" t="s">
        <v>718</v>
      </c>
      <c r="C184" s="100"/>
      <c r="D184" s="100"/>
      <c r="E184" s="100"/>
      <c r="F184" s="72">
        <v>0</v>
      </c>
      <c r="H184" s="59">
        <f t="shared" si="3"/>
        <v>0</v>
      </c>
    </row>
    <row r="185" spans="2:8" ht="30" hidden="1" customHeight="1" x14ac:dyDescent="0.25">
      <c r="B185" s="98" t="s">
        <v>719</v>
      </c>
      <c r="C185" s="100"/>
      <c r="D185" s="100"/>
      <c r="E185" s="100"/>
      <c r="F185" s="72">
        <v>0</v>
      </c>
      <c r="H185" s="59">
        <f t="shared" si="3"/>
        <v>0</v>
      </c>
    </row>
    <row r="186" spans="2:8" ht="30" hidden="1" customHeight="1" x14ac:dyDescent="0.25">
      <c r="B186" s="98" t="s">
        <v>720</v>
      </c>
      <c r="C186" s="100"/>
      <c r="D186" s="100"/>
      <c r="E186" s="100"/>
      <c r="F186" s="72">
        <v>0</v>
      </c>
      <c r="H186" s="59">
        <f t="shared" si="3"/>
        <v>0</v>
      </c>
    </row>
    <row r="187" spans="2:8" ht="30" hidden="1" customHeight="1" x14ac:dyDescent="0.25">
      <c r="B187" s="98" t="s">
        <v>721</v>
      </c>
      <c r="C187" s="100"/>
      <c r="D187" s="100"/>
      <c r="E187" s="100"/>
      <c r="F187" s="72">
        <v>0</v>
      </c>
      <c r="H187" s="59">
        <f t="shared" si="3"/>
        <v>0</v>
      </c>
    </row>
    <row r="188" spans="2:8" ht="30" hidden="1" customHeight="1" x14ac:dyDescent="0.25">
      <c r="B188" s="98" t="s">
        <v>722</v>
      </c>
      <c r="C188" s="100"/>
      <c r="D188" s="100"/>
      <c r="E188" s="100"/>
      <c r="F188" s="72">
        <v>0</v>
      </c>
      <c r="H188" s="59">
        <f t="shared" si="3"/>
        <v>0</v>
      </c>
    </row>
    <row r="189" spans="2:8" ht="30" hidden="1" customHeight="1" x14ac:dyDescent="0.25">
      <c r="B189" s="98" t="s">
        <v>723</v>
      </c>
      <c r="C189" s="100"/>
      <c r="D189" s="100"/>
      <c r="E189" s="100"/>
      <c r="F189" s="72">
        <v>0</v>
      </c>
      <c r="H189" s="59">
        <f t="shared" si="3"/>
        <v>0</v>
      </c>
    </row>
    <row r="190" spans="2:8" ht="30" hidden="1" customHeight="1" x14ac:dyDescent="0.25">
      <c r="B190" s="98" t="s">
        <v>724</v>
      </c>
      <c r="C190" s="100"/>
      <c r="D190" s="100"/>
      <c r="E190" s="100"/>
      <c r="F190" s="72">
        <v>0</v>
      </c>
      <c r="H190" s="59">
        <f t="shared" si="3"/>
        <v>0</v>
      </c>
    </row>
    <row r="191" spans="2:8" ht="30" hidden="1" customHeight="1" x14ac:dyDescent="0.25">
      <c r="B191" s="98" t="s">
        <v>725</v>
      </c>
      <c r="C191" s="100"/>
      <c r="D191" s="100"/>
      <c r="E191" s="100"/>
      <c r="F191" s="72">
        <v>0</v>
      </c>
      <c r="H191" s="59">
        <f t="shared" si="3"/>
        <v>0</v>
      </c>
    </row>
    <row r="192" spans="2:8" ht="30" hidden="1" customHeight="1" x14ac:dyDescent="0.25">
      <c r="B192" s="98" t="s">
        <v>726</v>
      </c>
      <c r="C192" s="100"/>
      <c r="D192" s="100"/>
      <c r="E192" s="100"/>
      <c r="F192" s="72">
        <v>0</v>
      </c>
      <c r="H192" s="59">
        <f t="shared" si="3"/>
        <v>0</v>
      </c>
    </row>
    <row r="193" spans="2:110" ht="30" hidden="1" customHeight="1" x14ac:dyDescent="0.25">
      <c r="B193" s="98" t="s">
        <v>727</v>
      </c>
      <c r="C193" s="100"/>
      <c r="D193" s="100"/>
      <c r="E193" s="100"/>
      <c r="F193" s="72">
        <v>0</v>
      </c>
      <c r="H193" s="59">
        <f t="shared" si="3"/>
        <v>0</v>
      </c>
    </row>
    <row r="194" spans="2:110" ht="30" hidden="1" customHeight="1" x14ac:dyDescent="0.25">
      <c r="B194" s="98" t="s">
        <v>728</v>
      </c>
      <c r="C194" s="100"/>
      <c r="D194" s="100"/>
      <c r="E194" s="100"/>
      <c r="F194" s="72">
        <v>0</v>
      </c>
      <c r="H194" s="59">
        <f t="shared" si="3"/>
        <v>0</v>
      </c>
    </row>
    <row r="195" spans="2:110" ht="30" hidden="1" customHeight="1" x14ac:dyDescent="0.25">
      <c r="B195" s="98" t="s">
        <v>729</v>
      </c>
      <c r="C195" s="100"/>
      <c r="D195" s="100"/>
      <c r="E195" s="100"/>
      <c r="F195" s="72">
        <v>0</v>
      </c>
      <c r="H195" s="59">
        <f t="shared" si="3"/>
        <v>0</v>
      </c>
    </row>
    <row r="196" spans="2:110" ht="30" hidden="1" customHeight="1" x14ac:dyDescent="0.25">
      <c r="B196" s="98" t="s">
        <v>730</v>
      </c>
      <c r="C196" s="100"/>
      <c r="D196" s="100"/>
      <c r="E196" s="100"/>
      <c r="F196" s="72">
        <v>0</v>
      </c>
      <c r="H196" s="59">
        <f t="shared" si="3"/>
        <v>0</v>
      </c>
    </row>
    <row r="197" spans="2:110" ht="30" hidden="1" customHeight="1" x14ac:dyDescent="0.25">
      <c r="B197" s="98" t="s">
        <v>731</v>
      </c>
      <c r="C197" s="100"/>
      <c r="D197" s="100"/>
      <c r="E197" s="100"/>
      <c r="F197" s="72">
        <v>0</v>
      </c>
      <c r="H197" s="59">
        <f t="shared" si="3"/>
        <v>0</v>
      </c>
    </row>
    <row r="198" spans="2:110" ht="30" hidden="1" customHeight="1" x14ac:dyDescent="0.25">
      <c r="B198" s="98" t="s">
        <v>732</v>
      </c>
      <c r="C198" s="100"/>
      <c r="D198" s="100"/>
      <c r="E198" s="100"/>
      <c r="F198" s="72">
        <v>0</v>
      </c>
      <c r="H198" s="59">
        <f t="shared" si="3"/>
        <v>0</v>
      </c>
    </row>
    <row r="199" spans="2:110" ht="30" hidden="1" customHeight="1" x14ac:dyDescent="0.25">
      <c r="B199" s="98" t="s">
        <v>733</v>
      </c>
      <c r="C199" s="100"/>
      <c r="D199" s="100"/>
      <c r="E199" s="100"/>
      <c r="F199" s="72">
        <v>0</v>
      </c>
      <c r="H199" s="59">
        <f t="shared" si="3"/>
        <v>0</v>
      </c>
    </row>
    <row r="200" spans="2:110" ht="30" hidden="1" customHeight="1" x14ac:dyDescent="0.25">
      <c r="B200" s="98" t="s">
        <v>734</v>
      </c>
      <c r="C200" s="100"/>
      <c r="D200" s="100"/>
      <c r="E200" s="100"/>
      <c r="F200" s="72">
        <v>0</v>
      </c>
      <c r="H200" s="59">
        <f t="shared" si="3"/>
        <v>0</v>
      </c>
    </row>
    <row r="201" spans="2:110" ht="30" hidden="1" customHeight="1" x14ac:dyDescent="0.25">
      <c r="B201" s="98" t="s">
        <v>735</v>
      </c>
      <c r="C201" s="100"/>
      <c r="D201" s="100"/>
      <c r="E201" s="100"/>
      <c r="F201" s="72">
        <v>0</v>
      </c>
      <c r="H201" s="59">
        <f t="shared" si="3"/>
        <v>0</v>
      </c>
    </row>
    <row r="202" spans="2:110" ht="30" hidden="1" customHeight="1" x14ac:dyDescent="0.25">
      <c r="B202" s="98" t="s">
        <v>736</v>
      </c>
      <c r="C202" s="100"/>
      <c r="D202" s="100"/>
      <c r="E202" s="100"/>
      <c r="F202" s="72">
        <v>0</v>
      </c>
      <c r="H202" s="59">
        <f t="shared" si="3"/>
        <v>0</v>
      </c>
    </row>
    <row r="203" spans="2:110" ht="30" hidden="1" customHeight="1" x14ac:dyDescent="0.25">
      <c r="B203" s="98" t="s">
        <v>737</v>
      </c>
      <c r="C203" s="100"/>
      <c r="D203" s="100"/>
      <c r="E203" s="100"/>
      <c r="F203" s="72">
        <v>0</v>
      </c>
      <c r="H203" s="59">
        <f t="shared" si="3"/>
        <v>0</v>
      </c>
    </row>
    <row r="204" spans="2:110" ht="30" hidden="1" customHeight="1" x14ac:dyDescent="0.25">
      <c r="B204" s="98" t="s">
        <v>738</v>
      </c>
      <c r="C204" s="100"/>
      <c r="D204" s="100"/>
      <c r="E204" s="100"/>
      <c r="F204" s="72">
        <v>0</v>
      </c>
      <c r="H204" s="59">
        <f t="shared" si="3"/>
        <v>0</v>
      </c>
    </row>
    <row r="205" spans="2:110" ht="30" hidden="1" customHeight="1" thickBot="1" x14ac:dyDescent="0.3">
      <c r="B205" s="98" t="s">
        <v>739</v>
      </c>
      <c r="C205" s="100"/>
      <c r="D205" s="100"/>
      <c r="E205" s="100"/>
      <c r="F205" s="72">
        <v>0</v>
      </c>
      <c r="H205" s="59">
        <f t="shared" si="3"/>
        <v>0</v>
      </c>
    </row>
    <row r="206" spans="2:110" s="80" customFormat="1" ht="30" customHeight="1" thickBot="1" x14ac:dyDescent="0.3">
      <c r="B206" s="166" t="s">
        <v>9</v>
      </c>
      <c r="C206" s="167"/>
      <c r="D206" s="167"/>
      <c r="E206" s="167"/>
      <c r="F206" s="75">
        <f>SUM(F6:F205)</f>
        <v>0</v>
      </c>
      <c r="H206" s="59"/>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38"/>
      <c r="BA206" s="38"/>
      <c r="BB206" s="38"/>
      <c r="BC206" s="38"/>
      <c r="BD206" s="38"/>
      <c r="BE206" s="38"/>
      <c r="BF206" s="38"/>
      <c r="BG206" s="38"/>
      <c r="BH206" s="38"/>
      <c r="BI206" s="38"/>
      <c r="BJ206" s="38"/>
      <c r="BK206" s="38"/>
      <c r="BL206" s="38"/>
      <c r="BM206" s="38"/>
      <c r="BN206" s="38"/>
      <c r="BO206" s="38"/>
      <c r="BP206" s="38"/>
      <c r="BQ206" s="38"/>
      <c r="BR206" s="38"/>
      <c r="BS206" s="38"/>
      <c r="BT206" s="38"/>
      <c r="BU206" s="38"/>
      <c r="BV206" s="38"/>
      <c r="BW206" s="38"/>
      <c r="BX206" s="38"/>
      <c r="BY206" s="38"/>
      <c r="BZ206" s="38"/>
      <c r="CA206" s="38"/>
      <c r="CB206" s="38"/>
      <c r="CC206" s="38"/>
      <c r="CD206" s="38"/>
      <c r="CE206" s="38"/>
      <c r="CF206" s="38"/>
      <c r="CG206" s="38"/>
      <c r="CH206" s="38"/>
      <c r="CI206" s="38"/>
      <c r="CJ206" s="38"/>
      <c r="CK206" s="38"/>
      <c r="CL206" s="38"/>
      <c r="CM206" s="38"/>
      <c r="CN206" s="38"/>
      <c r="CO206" s="38"/>
      <c r="CP206" s="38"/>
      <c r="CQ206" s="38"/>
      <c r="CR206" s="38"/>
      <c r="CS206" s="38"/>
      <c r="CT206" s="38"/>
      <c r="CU206" s="38"/>
      <c r="CV206" s="38"/>
      <c r="CW206" s="38"/>
      <c r="CX206" s="38"/>
      <c r="CY206" s="38"/>
      <c r="CZ206" s="38"/>
      <c r="DA206" s="38"/>
      <c r="DB206" s="38"/>
      <c r="DC206" s="38"/>
      <c r="DD206" s="38"/>
      <c r="DE206" s="38"/>
      <c r="DF206" s="38"/>
    </row>
    <row r="207" spans="2:110" ht="14.4" x14ac:dyDescent="0.3">
      <c r="B207" s="104"/>
      <c r="C207" s="104"/>
      <c r="D207" s="104"/>
      <c r="E207" s="104"/>
    </row>
    <row r="210" spans="8:8" x14ac:dyDescent="0.25">
      <c r="H210" s="80"/>
    </row>
  </sheetData>
  <sheetProtection algorithmName="SHA-512" hashValue="kyVdZrJERWfuT1ym28FD3e39qFBk6HeY6pV2WVCbna0mXuEpzlu8oP17hk/PKm4E1MOiwSiySX2T3QKHacQmoQ==" saltValue="EXQOr4MgGpbBWm8LczLnhw==" spinCount="100000" sheet="1" objects="1" scenarios="1" formatRows="0"/>
  <mergeCells count="5">
    <mergeCell ref="B1:C1"/>
    <mergeCell ref="B2:F2"/>
    <mergeCell ref="B3:F3"/>
    <mergeCell ref="B4:F4"/>
    <mergeCell ref="B206:E206"/>
  </mergeCells>
  <conditionalFormatting sqref="C6:E205">
    <cfRule type="containsText" dxfId="6" priority="1" operator="containsText" text="Redact">
      <formula>NOT(ISERROR(SEARCH("Redact",C6)))</formula>
    </cfRule>
  </conditionalFormatting>
  <dataValidations count="5">
    <dataValidation allowBlank="1" showErrorMessage="1" prompt="Please enter the amount of this item to be paid with match funds " sqref="F6:F205" xr:uid="{71387D08-E9FF-4F60-8F22-0A80E3618B0C}"/>
    <dataValidation allowBlank="1" showErrorMessage="1" prompt="Please enter the description of this material and miscellaneous item" sqref="D6:D205" xr:uid="{7D21D891-E2EB-4CC4-9D5D-CAEFA440306B}"/>
    <dataValidation allowBlank="1" showErrorMessage="1" prompt="Please enter the purpose of this material and miscellaneous item" sqref="E6:E205" xr:uid="{2CC4A94F-F071-43DC-9DAD-EE7740627212}"/>
    <dataValidation allowBlank="1" showErrorMessage="1" prompt="Please enter the vendor of this material and miscellaneous item" sqref="C6:C205" xr:uid="{31A29B39-F27E-45E8-B478-CF58A7499DF7}"/>
    <dataValidation allowBlank="1" showErrorMessage="1" prompt="This is the budget worksheet equipment sheet" sqref="B2" xr:uid="{0F1B2209-C67F-4FA7-A470-1A2F36FFFAA9}"/>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C35C9-5DCD-4808-B272-EC12321B7C8D}">
  <dimension ref="B1:DF210"/>
  <sheetViews>
    <sheetView workbookViewId="0">
      <selection activeCell="C7" sqref="C7"/>
    </sheetView>
  </sheetViews>
  <sheetFormatPr defaultColWidth="9.21875" defaultRowHeight="13.8" x14ac:dyDescent="0.25"/>
  <cols>
    <col min="1" max="1" width="2.77734375" style="59" customWidth="1"/>
    <col min="2" max="2" width="17.77734375" style="41" customWidth="1"/>
    <col min="3" max="3" width="9.33203125" style="106" customWidth="1"/>
    <col min="4" max="5" width="42.77734375" style="59" customWidth="1"/>
    <col min="6" max="6" width="17.77734375" style="59" customWidth="1"/>
    <col min="7" max="7" width="2.77734375" style="59" customWidth="1"/>
    <col min="8" max="8" width="9.6640625" style="59" customWidth="1"/>
    <col min="9" max="10" width="2.77734375" style="59" customWidth="1"/>
    <col min="11" max="16" width="15.21875" style="38" customWidth="1"/>
    <col min="17" max="110" width="9.21875" style="38"/>
    <col min="111" max="16384" width="9.21875" style="59"/>
  </cols>
  <sheetData>
    <row r="1" spans="2:110" ht="15" customHeight="1" x14ac:dyDescent="0.25">
      <c r="B1" s="169" t="str">
        <f>Update</f>
        <v>Template Version 2025-08-01</v>
      </c>
      <c r="C1" s="169"/>
      <c r="D1" s="169"/>
      <c r="E1" s="57"/>
      <c r="F1" s="58"/>
      <c r="K1" s="37" t="s">
        <v>0</v>
      </c>
    </row>
    <row r="2" spans="2:110" ht="48" customHeight="1" x14ac:dyDescent="0.25">
      <c r="B2" s="182" t="str">
        <f>'Initial CapEx'!$B$2</f>
        <v>LCFS TBD TBD Initial Capital Expense Report</v>
      </c>
      <c r="C2" s="182"/>
      <c r="D2" s="182"/>
      <c r="E2" s="182"/>
      <c r="F2" s="182"/>
      <c r="K2" s="40"/>
    </row>
    <row r="3" spans="2:110" s="41" customFormat="1" ht="30" customHeight="1" x14ac:dyDescent="0.25">
      <c r="B3" s="189" t="s">
        <v>432</v>
      </c>
      <c r="C3" s="189"/>
      <c r="D3" s="189"/>
      <c r="E3" s="189"/>
      <c r="F3" s="189"/>
      <c r="H3" s="59"/>
      <c r="K3" s="60"/>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row>
    <row r="4" spans="2:110" ht="45" customHeight="1" thickBot="1" x14ac:dyDescent="0.3">
      <c r="B4" s="171" t="str">
        <f>CONCATENATE('Initial CapEx'!$C$4,":  ",'Initial CapEx'!$C$5)</f>
        <v>OrganizationX:  SitenameY</v>
      </c>
      <c r="C4" s="171"/>
      <c r="D4" s="171"/>
      <c r="E4" s="171"/>
      <c r="F4" s="171"/>
    </row>
    <row r="5" spans="2:110" ht="30" customHeight="1" thickBot="1" x14ac:dyDescent="0.3">
      <c r="B5" s="176" t="s">
        <v>433</v>
      </c>
      <c r="C5" s="177"/>
      <c r="D5" s="177"/>
      <c r="E5" s="177"/>
      <c r="F5" s="178"/>
    </row>
    <row r="6" spans="2:110" s="80" customFormat="1" ht="30" customHeight="1" thickBot="1" x14ac:dyDescent="0.3">
      <c r="B6" s="116" t="s">
        <v>23</v>
      </c>
      <c r="C6" s="117" t="s">
        <v>24</v>
      </c>
      <c r="D6" s="118" t="s">
        <v>1194</v>
      </c>
      <c r="E6" s="119" t="s">
        <v>27</v>
      </c>
      <c r="F6" s="120" t="s">
        <v>3</v>
      </c>
      <c r="H6" s="41"/>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row>
    <row r="7" spans="2:110" s="80" customFormat="1" ht="30" customHeight="1" x14ac:dyDescent="0.25">
      <c r="B7" s="91" t="s">
        <v>434</v>
      </c>
      <c r="C7" s="92"/>
      <c r="D7" s="93"/>
      <c r="E7" s="93"/>
      <c r="F7" s="111">
        <v>0</v>
      </c>
      <c r="H7" s="59"/>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row>
    <row r="8" spans="2:110" s="80" customFormat="1" ht="30" customHeight="1" x14ac:dyDescent="0.25">
      <c r="B8" s="98" t="s">
        <v>435</v>
      </c>
      <c r="C8" s="99"/>
      <c r="D8" s="100"/>
      <c r="E8" s="100"/>
      <c r="F8" s="72">
        <v>0</v>
      </c>
      <c r="H8" s="59"/>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row>
    <row r="9" spans="2:110" s="80" customFormat="1" ht="30" customHeight="1" x14ac:dyDescent="0.25">
      <c r="B9" s="98" t="s">
        <v>436</v>
      </c>
      <c r="C9" s="99"/>
      <c r="D9" s="100"/>
      <c r="E9" s="100"/>
      <c r="F9" s="72">
        <v>0</v>
      </c>
      <c r="H9" s="59"/>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row>
    <row r="10" spans="2:110" s="80" customFormat="1" ht="30" customHeight="1" x14ac:dyDescent="0.25">
      <c r="B10" s="98" t="s">
        <v>437</v>
      </c>
      <c r="C10" s="99"/>
      <c r="D10" s="100"/>
      <c r="E10" s="100"/>
      <c r="F10" s="72">
        <v>0</v>
      </c>
      <c r="H10" s="59"/>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row>
    <row r="11" spans="2:110" s="80" customFormat="1" ht="30" customHeight="1" x14ac:dyDescent="0.25">
      <c r="B11" s="98" t="s">
        <v>438</v>
      </c>
      <c r="C11" s="99"/>
      <c r="D11" s="100"/>
      <c r="E11" s="100"/>
      <c r="F11" s="72">
        <v>0</v>
      </c>
      <c r="H11" s="59"/>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row>
    <row r="12" spans="2:110" s="80" customFormat="1" ht="30" customHeight="1" x14ac:dyDescent="0.25">
      <c r="B12" s="98" t="s">
        <v>439</v>
      </c>
      <c r="C12" s="99"/>
      <c r="D12" s="100"/>
      <c r="E12" s="100"/>
      <c r="F12" s="72">
        <v>0</v>
      </c>
      <c r="H12" s="59"/>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row>
    <row r="13" spans="2:110" s="80" customFormat="1" ht="30" customHeight="1" x14ac:dyDescent="0.25">
      <c r="B13" s="98" t="s">
        <v>440</v>
      </c>
      <c r="C13" s="99"/>
      <c r="D13" s="100"/>
      <c r="E13" s="100"/>
      <c r="F13" s="72">
        <v>0</v>
      </c>
      <c r="H13" s="59"/>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row>
    <row r="14" spans="2:110" s="80" customFormat="1" ht="30" customHeight="1" x14ac:dyDescent="0.25">
      <c r="B14" s="98" t="s">
        <v>441</v>
      </c>
      <c r="C14" s="99"/>
      <c r="D14" s="100"/>
      <c r="E14" s="100"/>
      <c r="F14" s="72">
        <v>0</v>
      </c>
      <c r="H14" s="59"/>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row>
    <row r="15" spans="2:110" s="80" customFormat="1" ht="30" customHeight="1" x14ac:dyDescent="0.25">
      <c r="B15" s="98" t="s">
        <v>442</v>
      </c>
      <c r="C15" s="99"/>
      <c r="D15" s="100"/>
      <c r="E15" s="100"/>
      <c r="F15" s="72">
        <v>0</v>
      </c>
      <c r="H15" s="59"/>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row>
    <row r="16" spans="2:110" s="80" customFormat="1" ht="30" customHeight="1" thickBot="1" x14ac:dyDescent="0.3">
      <c r="B16" s="98" t="s">
        <v>443</v>
      </c>
      <c r="C16" s="99"/>
      <c r="D16" s="100"/>
      <c r="E16" s="100"/>
      <c r="F16" s="72">
        <v>0</v>
      </c>
      <c r="H16" s="59"/>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row>
    <row r="17" spans="2:110" s="80" customFormat="1" ht="32.1" hidden="1" customHeight="1" x14ac:dyDescent="0.25">
      <c r="B17" s="98" t="s">
        <v>444</v>
      </c>
      <c r="C17" s="99"/>
      <c r="D17" s="100"/>
      <c r="E17" s="100"/>
      <c r="F17" s="72">
        <v>0</v>
      </c>
      <c r="H17" s="59"/>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row>
    <row r="18" spans="2:110" s="80" customFormat="1" ht="32.1" hidden="1" customHeight="1" x14ac:dyDescent="0.25">
      <c r="B18" s="98" t="s">
        <v>445</v>
      </c>
      <c r="C18" s="99"/>
      <c r="D18" s="100"/>
      <c r="E18" s="100"/>
      <c r="F18" s="72">
        <v>0</v>
      </c>
      <c r="H18" s="59"/>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row>
    <row r="19" spans="2:110" ht="32.1" hidden="1" customHeight="1" x14ac:dyDescent="0.25">
      <c r="B19" s="98" t="s">
        <v>446</v>
      </c>
      <c r="C19" s="99"/>
      <c r="D19" s="100"/>
      <c r="E19" s="100"/>
      <c r="F19" s="72">
        <v>0</v>
      </c>
    </row>
    <row r="20" spans="2:110" s="80" customFormat="1" ht="32.1" hidden="1" customHeight="1" x14ac:dyDescent="0.25">
      <c r="B20" s="98" t="s">
        <v>447</v>
      </c>
      <c r="C20" s="99"/>
      <c r="D20" s="100"/>
      <c r="E20" s="100"/>
      <c r="F20" s="72">
        <v>0</v>
      </c>
      <c r="H20" s="59"/>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row>
    <row r="21" spans="2:110" s="80" customFormat="1" ht="32.1" hidden="1" customHeight="1" x14ac:dyDescent="0.25">
      <c r="B21" s="98" t="s">
        <v>448</v>
      </c>
      <c r="C21" s="99"/>
      <c r="D21" s="100"/>
      <c r="E21" s="100"/>
      <c r="F21" s="72">
        <v>0</v>
      </c>
      <c r="H21" s="59"/>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row>
    <row r="22" spans="2:110" s="80" customFormat="1" ht="32.1" hidden="1" customHeight="1" x14ac:dyDescent="0.25">
      <c r="B22" s="98" t="s">
        <v>449</v>
      </c>
      <c r="C22" s="99"/>
      <c r="D22" s="100"/>
      <c r="E22" s="100"/>
      <c r="F22" s="72">
        <v>0</v>
      </c>
      <c r="H22" s="59"/>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row>
    <row r="23" spans="2:110" s="80" customFormat="1" ht="32.1" hidden="1" customHeight="1" x14ac:dyDescent="0.25">
      <c r="B23" s="98" t="s">
        <v>450</v>
      </c>
      <c r="C23" s="99"/>
      <c r="D23" s="100"/>
      <c r="E23" s="100"/>
      <c r="F23" s="72">
        <v>0</v>
      </c>
      <c r="H23" s="59"/>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row>
    <row r="24" spans="2:110" s="80" customFormat="1" ht="32.1" hidden="1" customHeight="1" x14ac:dyDescent="0.25">
      <c r="B24" s="98" t="s">
        <v>451</v>
      </c>
      <c r="C24" s="99"/>
      <c r="D24" s="100"/>
      <c r="E24" s="100"/>
      <c r="F24" s="72">
        <v>0</v>
      </c>
      <c r="H24" s="59"/>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row>
    <row r="25" spans="2:110" s="80" customFormat="1" ht="32.1" hidden="1" customHeight="1" x14ac:dyDescent="0.25">
      <c r="B25" s="98" t="s">
        <v>452</v>
      </c>
      <c r="C25" s="99"/>
      <c r="D25" s="100"/>
      <c r="E25" s="100"/>
      <c r="F25" s="72">
        <v>0</v>
      </c>
      <c r="H25" s="59"/>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c r="DC25" s="38"/>
      <c r="DD25" s="38"/>
      <c r="DE25" s="38"/>
      <c r="DF25" s="38"/>
    </row>
    <row r="26" spans="2:110" s="80" customFormat="1" ht="32.1" hidden="1" customHeight="1" x14ac:dyDescent="0.25">
      <c r="B26" s="98" t="s">
        <v>453</v>
      </c>
      <c r="C26" s="99"/>
      <c r="D26" s="100"/>
      <c r="E26" s="100"/>
      <c r="F26" s="72">
        <v>0</v>
      </c>
      <c r="H26" s="59"/>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row>
    <row r="27" spans="2:110" s="80" customFormat="1" ht="32.1" hidden="1" customHeight="1" x14ac:dyDescent="0.25">
      <c r="B27" s="98" t="s">
        <v>454</v>
      </c>
      <c r="C27" s="99"/>
      <c r="D27" s="100"/>
      <c r="E27" s="100"/>
      <c r="F27" s="72">
        <v>0</v>
      </c>
      <c r="H27" s="59"/>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row>
    <row r="28" spans="2:110" s="80" customFormat="1" ht="32.1" hidden="1" customHeight="1" x14ac:dyDescent="0.25">
      <c r="B28" s="98" t="s">
        <v>455</v>
      </c>
      <c r="C28" s="99"/>
      <c r="D28" s="100"/>
      <c r="E28" s="100"/>
      <c r="F28" s="72">
        <v>0</v>
      </c>
      <c r="H28" s="59"/>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row>
    <row r="29" spans="2:110" s="80" customFormat="1" ht="32.1" hidden="1" customHeight="1" x14ac:dyDescent="0.25">
      <c r="B29" s="98" t="s">
        <v>456</v>
      </c>
      <c r="C29" s="99"/>
      <c r="D29" s="100"/>
      <c r="E29" s="100"/>
      <c r="F29" s="72">
        <v>0</v>
      </c>
      <c r="H29" s="59"/>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row>
    <row r="30" spans="2:110" s="80" customFormat="1" ht="32.1" hidden="1" customHeight="1" x14ac:dyDescent="0.25">
      <c r="B30" s="98" t="s">
        <v>457</v>
      </c>
      <c r="C30" s="99"/>
      <c r="D30" s="100"/>
      <c r="E30" s="100"/>
      <c r="F30" s="72">
        <v>0</v>
      </c>
      <c r="H30" s="59"/>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row>
    <row r="31" spans="2:110" ht="32.1" hidden="1" customHeight="1" x14ac:dyDescent="0.25">
      <c r="B31" s="98" t="s">
        <v>458</v>
      </c>
      <c r="C31" s="99"/>
      <c r="D31" s="100"/>
      <c r="E31" s="100"/>
      <c r="F31" s="72">
        <v>0</v>
      </c>
    </row>
    <row r="32" spans="2:110" s="80" customFormat="1" ht="32.1" hidden="1" customHeight="1" x14ac:dyDescent="0.25">
      <c r="B32" s="98" t="s">
        <v>459</v>
      </c>
      <c r="C32" s="99"/>
      <c r="D32" s="100"/>
      <c r="E32" s="100"/>
      <c r="F32" s="72">
        <v>0</v>
      </c>
      <c r="H32" s="59"/>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c r="CW32" s="38"/>
      <c r="CX32" s="38"/>
      <c r="CY32" s="38"/>
      <c r="CZ32" s="38"/>
      <c r="DA32" s="38"/>
      <c r="DB32" s="38"/>
      <c r="DC32" s="38"/>
      <c r="DD32" s="38"/>
      <c r="DE32" s="38"/>
      <c r="DF32" s="38"/>
    </row>
    <row r="33" spans="2:110" s="80" customFormat="1" ht="32.1" hidden="1" customHeight="1" x14ac:dyDescent="0.25">
      <c r="B33" s="98" t="s">
        <v>460</v>
      </c>
      <c r="C33" s="99"/>
      <c r="D33" s="100"/>
      <c r="E33" s="100"/>
      <c r="F33" s="72">
        <v>0</v>
      </c>
      <c r="H33" s="59"/>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38"/>
      <c r="DC33" s="38"/>
      <c r="DD33" s="38"/>
      <c r="DE33" s="38"/>
      <c r="DF33" s="38"/>
    </row>
    <row r="34" spans="2:110" s="80" customFormat="1" ht="32.1" hidden="1" customHeight="1" x14ac:dyDescent="0.25">
      <c r="B34" s="98" t="s">
        <v>461</v>
      </c>
      <c r="C34" s="99"/>
      <c r="D34" s="100"/>
      <c r="E34" s="100"/>
      <c r="F34" s="72">
        <v>0</v>
      </c>
      <c r="H34" s="59"/>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row>
    <row r="35" spans="2:110" s="80" customFormat="1" ht="32.1" hidden="1" customHeight="1" x14ac:dyDescent="0.25">
      <c r="B35" s="98" t="s">
        <v>462</v>
      </c>
      <c r="C35" s="99"/>
      <c r="D35" s="100"/>
      <c r="E35" s="100"/>
      <c r="F35" s="72">
        <v>0</v>
      </c>
      <c r="H35" s="59"/>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c r="CW35" s="38"/>
      <c r="CX35" s="38"/>
      <c r="CY35" s="38"/>
      <c r="CZ35" s="38"/>
      <c r="DA35" s="38"/>
      <c r="DB35" s="38"/>
      <c r="DC35" s="38"/>
      <c r="DD35" s="38"/>
      <c r="DE35" s="38"/>
      <c r="DF35" s="38"/>
    </row>
    <row r="36" spans="2:110" s="80" customFormat="1" ht="32.1" hidden="1" customHeight="1" x14ac:dyDescent="0.25">
      <c r="B36" s="98" t="s">
        <v>463</v>
      </c>
      <c r="C36" s="99"/>
      <c r="D36" s="100"/>
      <c r="E36" s="100"/>
      <c r="F36" s="72">
        <v>0</v>
      </c>
      <c r="H36" s="59"/>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38"/>
      <c r="CY36" s="38"/>
      <c r="CZ36" s="38"/>
      <c r="DA36" s="38"/>
      <c r="DB36" s="38"/>
      <c r="DC36" s="38"/>
      <c r="DD36" s="38"/>
      <c r="DE36" s="38"/>
      <c r="DF36" s="38"/>
    </row>
    <row r="37" spans="2:110" s="80" customFormat="1" ht="32.1" hidden="1" customHeight="1" x14ac:dyDescent="0.25">
      <c r="B37" s="98" t="s">
        <v>464</v>
      </c>
      <c r="C37" s="99"/>
      <c r="D37" s="100"/>
      <c r="E37" s="100"/>
      <c r="F37" s="72">
        <v>0</v>
      </c>
      <c r="H37" s="59"/>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38"/>
      <c r="CU37" s="38"/>
      <c r="CV37" s="38"/>
      <c r="CW37" s="38"/>
      <c r="CX37" s="38"/>
      <c r="CY37" s="38"/>
      <c r="CZ37" s="38"/>
      <c r="DA37" s="38"/>
      <c r="DB37" s="38"/>
      <c r="DC37" s="38"/>
      <c r="DD37" s="38"/>
      <c r="DE37" s="38"/>
      <c r="DF37" s="38"/>
    </row>
    <row r="38" spans="2:110" s="80" customFormat="1" ht="32.1" hidden="1" customHeight="1" x14ac:dyDescent="0.25">
      <c r="B38" s="98" t="s">
        <v>465</v>
      </c>
      <c r="C38" s="99"/>
      <c r="D38" s="100"/>
      <c r="E38" s="100"/>
      <c r="F38" s="72">
        <v>0</v>
      </c>
      <c r="H38" s="59"/>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c r="CW38" s="38"/>
      <c r="CX38" s="38"/>
      <c r="CY38" s="38"/>
      <c r="CZ38" s="38"/>
      <c r="DA38" s="38"/>
      <c r="DB38" s="38"/>
      <c r="DC38" s="38"/>
      <c r="DD38" s="38"/>
      <c r="DE38" s="38"/>
      <c r="DF38" s="38"/>
    </row>
    <row r="39" spans="2:110" s="80" customFormat="1" ht="32.1" hidden="1" customHeight="1" x14ac:dyDescent="0.25">
      <c r="B39" s="98" t="s">
        <v>466</v>
      </c>
      <c r="C39" s="99"/>
      <c r="D39" s="100"/>
      <c r="E39" s="100"/>
      <c r="F39" s="72">
        <v>0</v>
      </c>
      <c r="H39" s="59"/>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c r="CS39" s="38"/>
      <c r="CT39" s="38"/>
      <c r="CU39" s="38"/>
      <c r="CV39" s="38"/>
      <c r="CW39" s="38"/>
      <c r="CX39" s="38"/>
      <c r="CY39" s="38"/>
      <c r="CZ39" s="38"/>
      <c r="DA39" s="38"/>
      <c r="DB39" s="38"/>
      <c r="DC39" s="38"/>
      <c r="DD39" s="38"/>
      <c r="DE39" s="38"/>
      <c r="DF39" s="38"/>
    </row>
    <row r="40" spans="2:110" s="80" customFormat="1" ht="32.1" hidden="1" customHeight="1" x14ac:dyDescent="0.25">
      <c r="B40" s="98" t="s">
        <v>467</v>
      </c>
      <c r="C40" s="99"/>
      <c r="D40" s="100"/>
      <c r="E40" s="100"/>
      <c r="F40" s="72">
        <v>0</v>
      </c>
      <c r="H40" s="59"/>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38"/>
      <c r="CU40" s="38"/>
      <c r="CV40" s="38"/>
      <c r="CW40" s="38"/>
      <c r="CX40" s="38"/>
      <c r="CY40" s="38"/>
      <c r="CZ40" s="38"/>
      <c r="DA40" s="38"/>
      <c r="DB40" s="38"/>
      <c r="DC40" s="38"/>
      <c r="DD40" s="38"/>
      <c r="DE40" s="38"/>
      <c r="DF40" s="38"/>
    </row>
    <row r="41" spans="2:110" s="80" customFormat="1" ht="32.1" hidden="1" customHeight="1" x14ac:dyDescent="0.25">
      <c r="B41" s="98" t="s">
        <v>468</v>
      </c>
      <c r="C41" s="99"/>
      <c r="D41" s="100"/>
      <c r="E41" s="100"/>
      <c r="F41" s="72">
        <v>0</v>
      </c>
      <c r="H41" s="59"/>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38"/>
      <c r="CX41" s="38"/>
      <c r="CY41" s="38"/>
      <c r="CZ41" s="38"/>
      <c r="DA41" s="38"/>
      <c r="DB41" s="38"/>
      <c r="DC41" s="38"/>
      <c r="DD41" s="38"/>
      <c r="DE41" s="38"/>
      <c r="DF41" s="38"/>
    </row>
    <row r="42" spans="2:110" s="80" customFormat="1" ht="32.1" hidden="1" customHeight="1" x14ac:dyDescent="0.25">
      <c r="B42" s="98" t="s">
        <v>469</v>
      </c>
      <c r="C42" s="99"/>
      <c r="D42" s="100"/>
      <c r="E42" s="100"/>
      <c r="F42" s="72">
        <v>0</v>
      </c>
      <c r="H42" s="59"/>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c r="CZ42" s="38"/>
      <c r="DA42" s="38"/>
      <c r="DB42" s="38"/>
      <c r="DC42" s="38"/>
      <c r="DD42" s="38"/>
      <c r="DE42" s="38"/>
      <c r="DF42" s="38"/>
    </row>
    <row r="43" spans="2:110" ht="32.1" hidden="1" customHeight="1" x14ac:dyDescent="0.25">
      <c r="B43" s="98" t="s">
        <v>470</v>
      </c>
      <c r="C43" s="99"/>
      <c r="D43" s="100"/>
      <c r="E43" s="100"/>
      <c r="F43" s="72">
        <v>0</v>
      </c>
    </row>
    <row r="44" spans="2:110" s="80" customFormat="1" ht="32.1" hidden="1" customHeight="1" x14ac:dyDescent="0.25">
      <c r="B44" s="98" t="s">
        <v>471</v>
      </c>
      <c r="C44" s="99"/>
      <c r="D44" s="100"/>
      <c r="E44" s="100"/>
      <c r="F44" s="72">
        <v>0</v>
      </c>
      <c r="H44" s="59"/>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c r="CZ44" s="38"/>
      <c r="DA44" s="38"/>
      <c r="DB44" s="38"/>
      <c r="DC44" s="38"/>
      <c r="DD44" s="38"/>
      <c r="DE44" s="38"/>
      <c r="DF44" s="38"/>
    </row>
    <row r="45" spans="2:110" s="80" customFormat="1" ht="32.1" hidden="1" customHeight="1" x14ac:dyDescent="0.25">
      <c r="B45" s="98" t="s">
        <v>472</v>
      </c>
      <c r="C45" s="99"/>
      <c r="D45" s="100"/>
      <c r="E45" s="100"/>
      <c r="F45" s="72">
        <v>0</v>
      </c>
      <c r="H45" s="59"/>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c r="BY45" s="38"/>
      <c r="BZ45" s="38"/>
      <c r="CA45" s="38"/>
      <c r="CB45" s="38"/>
      <c r="CC45" s="38"/>
      <c r="CD45" s="38"/>
      <c r="CE45" s="38"/>
      <c r="CF45" s="38"/>
      <c r="CG45" s="38"/>
      <c r="CH45" s="38"/>
      <c r="CI45" s="38"/>
      <c r="CJ45" s="38"/>
      <c r="CK45" s="38"/>
      <c r="CL45" s="38"/>
      <c r="CM45" s="38"/>
      <c r="CN45" s="38"/>
      <c r="CO45" s="38"/>
      <c r="CP45" s="38"/>
      <c r="CQ45" s="38"/>
      <c r="CR45" s="38"/>
      <c r="CS45" s="38"/>
      <c r="CT45" s="38"/>
      <c r="CU45" s="38"/>
      <c r="CV45" s="38"/>
      <c r="CW45" s="38"/>
      <c r="CX45" s="38"/>
      <c r="CY45" s="38"/>
      <c r="CZ45" s="38"/>
      <c r="DA45" s="38"/>
      <c r="DB45" s="38"/>
      <c r="DC45" s="38"/>
      <c r="DD45" s="38"/>
      <c r="DE45" s="38"/>
      <c r="DF45" s="38"/>
    </row>
    <row r="46" spans="2:110" s="80" customFormat="1" ht="32.1" hidden="1" customHeight="1" x14ac:dyDescent="0.25">
      <c r="B46" s="98" t="s">
        <v>473</v>
      </c>
      <c r="C46" s="99"/>
      <c r="D46" s="100"/>
      <c r="E46" s="100"/>
      <c r="F46" s="72">
        <v>0</v>
      </c>
      <c r="H46" s="59"/>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38"/>
      <c r="CU46" s="38"/>
      <c r="CV46" s="38"/>
      <c r="CW46" s="38"/>
      <c r="CX46" s="38"/>
      <c r="CY46" s="38"/>
      <c r="CZ46" s="38"/>
      <c r="DA46" s="38"/>
      <c r="DB46" s="38"/>
      <c r="DC46" s="38"/>
      <c r="DD46" s="38"/>
      <c r="DE46" s="38"/>
      <c r="DF46" s="38"/>
    </row>
    <row r="47" spans="2:110" s="80" customFormat="1" ht="32.1" hidden="1" customHeight="1" x14ac:dyDescent="0.25">
      <c r="B47" s="98" t="s">
        <v>474</v>
      </c>
      <c r="C47" s="99"/>
      <c r="D47" s="100"/>
      <c r="E47" s="100"/>
      <c r="F47" s="72">
        <v>0</v>
      </c>
      <c r="H47" s="59"/>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c r="CW47" s="38"/>
      <c r="CX47" s="38"/>
      <c r="CY47" s="38"/>
      <c r="CZ47" s="38"/>
      <c r="DA47" s="38"/>
      <c r="DB47" s="38"/>
      <c r="DC47" s="38"/>
      <c r="DD47" s="38"/>
      <c r="DE47" s="38"/>
      <c r="DF47" s="38"/>
    </row>
    <row r="48" spans="2:110" s="80" customFormat="1" ht="32.1" hidden="1" customHeight="1" x14ac:dyDescent="0.25">
      <c r="B48" s="98" t="s">
        <v>475</v>
      </c>
      <c r="C48" s="99"/>
      <c r="D48" s="100"/>
      <c r="E48" s="100"/>
      <c r="F48" s="72">
        <v>0</v>
      </c>
      <c r="H48" s="59"/>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CQ48" s="38"/>
      <c r="CR48" s="38"/>
      <c r="CS48" s="38"/>
      <c r="CT48" s="38"/>
      <c r="CU48" s="38"/>
      <c r="CV48" s="38"/>
      <c r="CW48" s="38"/>
      <c r="CX48" s="38"/>
      <c r="CY48" s="38"/>
      <c r="CZ48" s="38"/>
      <c r="DA48" s="38"/>
      <c r="DB48" s="38"/>
      <c r="DC48" s="38"/>
      <c r="DD48" s="38"/>
      <c r="DE48" s="38"/>
      <c r="DF48" s="38"/>
    </row>
    <row r="49" spans="2:110" s="80" customFormat="1" ht="32.1" hidden="1" customHeight="1" x14ac:dyDescent="0.25">
      <c r="B49" s="98" t="s">
        <v>476</v>
      </c>
      <c r="C49" s="99"/>
      <c r="D49" s="100"/>
      <c r="E49" s="100"/>
      <c r="F49" s="72">
        <v>0</v>
      </c>
      <c r="H49" s="59"/>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38"/>
      <c r="BY49" s="38"/>
      <c r="BZ49" s="38"/>
      <c r="CA49" s="38"/>
      <c r="CB49" s="38"/>
      <c r="CC49" s="38"/>
      <c r="CD49" s="38"/>
      <c r="CE49" s="38"/>
      <c r="CF49" s="38"/>
      <c r="CG49" s="38"/>
      <c r="CH49" s="38"/>
      <c r="CI49" s="38"/>
      <c r="CJ49" s="38"/>
      <c r="CK49" s="38"/>
      <c r="CL49" s="38"/>
      <c r="CM49" s="38"/>
      <c r="CN49" s="38"/>
      <c r="CO49" s="38"/>
      <c r="CP49" s="38"/>
      <c r="CQ49" s="38"/>
      <c r="CR49" s="38"/>
      <c r="CS49" s="38"/>
      <c r="CT49" s="38"/>
      <c r="CU49" s="38"/>
      <c r="CV49" s="38"/>
      <c r="CW49" s="38"/>
      <c r="CX49" s="38"/>
      <c r="CY49" s="38"/>
      <c r="CZ49" s="38"/>
      <c r="DA49" s="38"/>
      <c r="DB49" s="38"/>
      <c r="DC49" s="38"/>
      <c r="DD49" s="38"/>
      <c r="DE49" s="38"/>
      <c r="DF49" s="38"/>
    </row>
    <row r="50" spans="2:110" s="80" customFormat="1" ht="32.1" hidden="1" customHeight="1" x14ac:dyDescent="0.25">
      <c r="B50" s="98" t="s">
        <v>477</v>
      </c>
      <c r="C50" s="99"/>
      <c r="D50" s="100"/>
      <c r="E50" s="100"/>
      <c r="F50" s="72">
        <v>0</v>
      </c>
      <c r="H50" s="59"/>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c r="CP50" s="38"/>
      <c r="CQ50" s="38"/>
      <c r="CR50" s="38"/>
      <c r="CS50" s="38"/>
      <c r="CT50" s="38"/>
      <c r="CU50" s="38"/>
      <c r="CV50" s="38"/>
      <c r="CW50" s="38"/>
      <c r="CX50" s="38"/>
      <c r="CY50" s="38"/>
      <c r="CZ50" s="38"/>
      <c r="DA50" s="38"/>
      <c r="DB50" s="38"/>
      <c r="DC50" s="38"/>
      <c r="DD50" s="38"/>
      <c r="DE50" s="38"/>
      <c r="DF50" s="38"/>
    </row>
    <row r="51" spans="2:110" s="80" customFormat="1" ht="32.1" hidden="1" customHeight="1" x14ac:dyDescent="0.25">
      <c r="B51" s="98" t="s">
        <v>478</v>
      </c>
      <c r="C51" s="99"/>
      <c r="D51" s="100"/>
      <c r="E51" s="100"/>
      <c r="F51" s="72">
        <v>0</v>
      </c>
      <c r="H51" s="59"/>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c r="CP51" s="38"/>
      <c r="CQ51" s="38"/>
      <c r="CR51" s="38"/>
      <c r="CS51" s="38"/>
      <c r="CT51" s="38"/>
      <c r="CU51" s="38"/>
      <c r="CV51" s="38"/>
      <c r="CW51" s="38"/>
      <c r="CX51" s="38"/>
      <c r="CY51" s="38"/>
      <c r="CZ51" s="38"/>
      <c r="DA51" s="38"/>
      <c r="DB51" s="38"/>
      <c r="DC51" s="38"/>
      <c r="DD51" s="38"/>
      <c r="DE51" s="38"/>
      <c r="DF51" s="38"/>
    </row>
    <row r="52" spans="2:110" s="80" customFormat="1" ht="32.1" hidden="1" customHeight="1" x14ac:dyDescent="0.25">
      <c r="B52" s="98" t="s">
        <v>479</v>
      </c>
      <c r="C52" s="99"/>
      <c r="D52" s="100"/>
      <c r="E52" s="100"/>
      <c r="F52" s="72">
        <v>0</v>
      </c>
      <c r="H52" s="59"/>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row>
    <row r="53" spans="2:110" s="80" customFormat="1" ht="32.1" hidden="1" customHeight="1" x14ac:dyDescent="0.25">
      <c r="B53" s="98" t="s">
        <v>480</v>
      </c>
      <c r="C53" s="99"/>
      <c r="D53" s="100"/>
      <c r="E53" s="100"/>
      <c r="F53" s="72">
        <v>0</v>
      </c>
      <c r="H53" s="59"/>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c r="BY53" s="38"/>
      <c r="BZ53" s="38"/>
      <c r="CA53" s="38"/>
      <c r="CB53" s="38"/>
      <c r="CC53" s="38"/>
      <c r="CD53" s="38"/>
      <c r="CE53" s="38"/>
      <c r="CF53" s="38"/>
      <c r="CG53" s="38"/>
      <c r="CH53" s="38"/>
      <c r="CI53" s="38"/>
      <c r="CJ53" s="38"/>
      <c r="CK53" s="38"/>
      <c r="CL53" s="38"/>
      <c r="CM53" s="38"/>
      <c r="CN53" s="38"/>
      <c r="CO53" s="38"/>
      <c r="CP53" s="38"/>
      <c r="CQ53" s="38"/>
      <c r="CR53" s="38"/>
      <c r="CS53" s="38"/>
      <c r="CT53" s="38"/>
      <c r="CU53" s="38"/>
      <c r="CV53" s="38"/>
      <c r="CW53" s="38"/>
      <c r="CX53" s="38"/>
      <c r="CY53" s="38"/>
      <c r="CZ53" s="38"/>
      <c r="DA53" s="38"/>
      <c r="DB53" s="38"/>
      <c r="DC53" s="38"/>
      <c r="DD53" s="38"/>
      <c r="DE53" s="38"/>
      <c r="DF53" s="38"/>
    </row>
    <row r="54" spans="2:110" s="80" customFormat="1" ht="32.1" hidden="1" customHeight="1" thickBot="1" x14ac:dyDescent="0.3">
      <c r="B54" s="98" t="s">
        <v>481</v>
      </c>
      <c r="C54" s="99"/>
      <c r="D54" s="100"/>
      <c r="E54" s="100"/>
      <c r="F54" s="72">
        <v>0</v>
      </c>
      <c r="H54" s="59"/>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c r="BY54" s="38"/>
      <c r="BZ54" s="38"/>
      <c r="CA54" s="38"/>
      <c r="CB54" s="38"/>
      <c r="CC54" s="38"/>
      <c r="CD54" s="38"/>
      <c r="CE54" s="38"/>
      <c r="CF54" s="38"/>
      <c r="CG54" s="38"/>
      <c r="CH54" s="38"/>
      <c r="CI54" s="38"/>
      <c r="CJ54" s="38"/>
      <c r="CK54" s="38"/>
      <c r="CL54" s="38"/>
      <c r="CM54" s="38"/>
      <c r="CN54" s="38"/>
      <c r="CO54" s="38"/>
      <c r="CP54" s="38"/>
      <c r="CQ54" s="38"/>
      <c r="CR54" s="38"/>
      <c r="CS54" s="38"/>
      <c r="CT54" s="38"/>
      <c r="CU54" s="38"/>
      <c r="CV54" s="38"/>
      <c r="CW54" s="38"/>
      <c r="CX54" s="38"/>
      <c r="CY54" s="38"/>
      <c r="CZ54" s="38"/>
      <c r="DA54" s="38"/>
      <c r="DB54" s="38"/>
      <c r="DC54" s="38"/>
      <c r="DD54" s="38"/>
      <c r="DE54" s="38"/>
      <c r="DF54" s="38"/>
    </row>
    <row r="55" spans="2:110" ht="30" customHeight="1" thickBot="1" x14ac:dyDescent="0.3">
      <c r="B55" s="166" t="s">
        <v>482</v>
      </c>
      <c r="C55" s="167"/>
      <c r="D55" s="167"/>
      <c r="E55" s="167"/>
      <c r="F55" s="75">
        <f>SUM(F7:F54)</f>
        <v>0</v>
      </c>
    </row>
    <row r="56" spans="2:110" ht="30" customHeight="1" thickBot="1" x14ac:dyDescent="0.35">
      <c r="B56" s="121"/>
      <c r="C56" s="122"/>
      <c r="D56" s="121"/>
      <c r="E56" s="121"/>
      <c r="F56" s="57"/>
    </row>
    <row r="57" spans="2:110" s="123" customFormat="1" ht="30" customHeight="1" thickBot="1" x14ac:dyDescent="0.35">
      <c r="B57" s="176" t="s">
        <v>483</v>
      </c>
      <c r="C57" s="177"/>
      <c r="D57" s="177"/>
      <c r="E57" s="177"/>
      <c r="F57" s="178"/>
      <c r="H57" s="59"/>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c r="BY57" s="38"/>
      <c r="BZ57" s="38"/>
      <c r="CA57" s="38"/>
      <c r="CB57" s="38"/>
      <c r="CC57" s="38"/>
      <c r="CD57" s="38"/>
      <c r="CE57" s="38"/>
      <c r="CF57" s="38"/>
      <c r="CG57" s="38"/>
      <c r="CH57" s="38"/>
      <c r="CI57" s="38"/>
      <c r="CJ57" s="38"/>
      <c r="CK57" s="38"/>
      <c r="CL57" s="38"/>
      <c r="CM57" s="38"/>
      <c r="CN57" s="38"/>
      <c r="CO57" s="38"/>
      <c r="CP57" s="38"/>
      <c r="CQ57" s="38"/>
      <c r="CR57" s="38"/>
      <c r="CS57" s="38"/>
      <c r="CT57" s="38"/>
      <c r="CU57" s="38"/>
      <c r="CV57" s="38"/>
      <c r="CW57" s="38"/>
      <c r="CX57" s="38"/>
      <c r="CY57" s="38"/>
      <c r="CZ57" s="38"/>
      <c r="DA57" s="38"/>
      <c r="DB57" s="38"/>
      <c r="DC57" s="38"/>
      <c r="DD57" s="38"/>
      <c r="DE57" s="38"/>
      <c r="DF57" s="38"/>
    </row>
    <row r="58" spans="2:110" s="80" customFormat="1" ht="30" customHeight="1" thickBot="1" x14ac:dyDescent="0.3">
      <c r="B58" s="116" t="s">
        <v>23</v>
      </c>
      <c r="C58" s="117" t="s">
        <v>24</v>
      </c>
      <c r="D58" s="118" t="s">
        <v>1195</v>
      </c>
      <c r="E58" s="119" t="s">
        <v>27</v>
      </c>
      <c r="F58" s="120" t="s">
        <v>3</v>
      </c>
      <c r="H58" s="59"/>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c r="BY58" s="38"/>
      <c r="BZ58" s="38"/>
      <c r="CA58" s="38"/>
      <c r="CB58" s="38"/>
      <c r="CC58" s="38"/>
      <c r="CD58" s="38"/>
      <c r="CE58" s="38"/>
      <c r="CF58" s="38"/>
      <c r="CG58" s="38"/>
      <c r="CH58" s="38"/>
      <c r="CI58" s="38"/>
      <c r="CJ58" s="38"/>
      <c r="CK58" s="38"/>
      <c r="CL58" s="38"/>
      <c r="CM58" s="38"/>
      <c r="CN58" s="38"/>
      <c r="CO58" s="38"/>
      <c r="CP58" s="38"/>
      <c r="CQ58" s="38"/>
      <c r="CR58" s="38"/>
      <c r="CS58" s="38"/>
      <c r="CT58" s="38"/>
      <c r="CU58" s="38"/>
      <c r="CV58" s="38"/>
      <c r="CW58" s="38"/>
      <c r="CX58" s="38"/>
      <c r="CY58" s="38"/>
      <c r="CZ58" s="38"/>
      <c r="DA58" s="38"/>
      <c r="DB58" s="38"/>
      <c r="DC58" s="38"/>
      <c r="DD58" s="38"/>
      <c r="DE58" s="38"/>
      <c r="DF58" s="38"/>
    </row>
    <row r="59" spans="2:110" s="80" customFormat="1" ht="30" customHeight="1" x14ac:dyDescent="0.25">
      <c r="B59" s="91" t="s">
        <v>484</v>
      </c>
      <c r="C59" s="92"/>
      <c r="D59" s="93"/>
      <c r="E59" s="93"/>
      <c r="F59" s="111">
        <v>0</v>
      </c>
      <c r="H59" s="59"/>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38"/>
      <c r="BV59" s="38"/>
      <c r="BW59" s="38"/>
      <c r="BX59" s="38"/>
      <c r="BY59" s="38"/>
      <c r="BZ59" s="38"/>
      <c r="CA59" s="38"/>
      <c r="CB59" s="38"/>
      <c r="CC59" s="38"/>
      <c r="CD59" s="38"/>
      <c r="CE59" s="38"/>
      <c r="CF59" s="38"/>
      <c r="CG59" s="38"/>
      <c r="CH59" s="38"/>
      <c r="CI59" s="38"/>
      <c r="CJ59" s="38"/>
      <c r="CK59" s="38"/>
      <c r="CL59" s="38"/>
      <c r="CM59" s="38"/>
      <c r="CN59" s="38"/>
      <c r="CO59" s="38"/>
      <c r="CP59" s="38"/>
      <c r="CQ59" s="38"/>
      <c r="CR59" s="38"/>
      <c r="CS59" s="38"/>
      <c r="CT59" s="38"/>
      <c r="CU59" s="38"/>
      <c r="CV59" s="38"/>
      <c r="CW59" s="38"/>
      <c r="CX59" s="38"/>
      <c r="CY59" s="38"/>
      <c r="CZ59" s="38"/>
      <c r="DA59" s="38"/>
      <c r="DB59" s="38"/>
      <c r="DC59" s="38"/>
      <c r="DD59" s="38"/>
      <c r="DE59" s="38"/>
      <c r="DF59" s="38"/>
    </row>
    <row r="60" spans="2:110" s="80" customFormat="1" ht="30" customHeight="1" x14ac:dyDescent="0.25">
      <c r="B60" s="98" t="s">
        <v>485</v>
      </c>
      <c r="C60" s="99"/>
      <c r="D60" s="100"/>
      <c r="E60" s="100"/>
      <c r="F60" s="72">
        <v>0</v>
      </c>
      <c r="H60" s="59"/>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c r="BU60" s="38"/>
      <c r="BV60" s="38"/>
      <c r="BW60" s="38"/>
      <c r="BX60" s="38"/>
      <c r="BY60" s="38"/>
      <c r="BZ60" s="38"/>
      <c r="CA60" s="38"/>
      <c r="CB60" s="38"/>
      <c r="CC60" s="38"/>
      <c r="CD60" s="38"/>
      <c r="CE60" s="38"/>
      <c r="CF60" s="38"/>
      <c r="CG60" s="38"/>
      <c r="CH60" s="38"/>
      <c r="CI60" s="38"/>
      <c r="CJ60" s="38"/>
      <c r="CK60" s="38"/>
      <c r="CL60" s="38"/>
      <c r="CM60" s="38"/>
      <c r="CN60" s="38"/>
      <c r="CO60" s="38"/>
      <c r="CP60" s="38"/>
      <c r="CQ60" s="38"/>
      <c r="CR60" s="38"/>
      <c r="CS60" s="38"/>
      <c r="CT60" s="38"/>
      <c r="CU60" s="38"/>
      <c r="CV60" s="38"/>
      <c r="CW60" s="38"/>
      <c r="CX60" s="38"/>
      <c r="CY60" s="38"/>
      <c r="CZ60" s="38"/>
      <c r="DA60" s="38"/>
      <c r="DB60" s="38"/>
      <c r="DC60" s="38"/>
      <c r="DD60" s="38"/>
      <c r="DE60" s="38"/>
      <c r="DF60" s="38"/>
    </row>
    <row r="61" spans="2:110" s="80" customFormat="1" ht="30" customHeight="1" x14ac:dyDescent="0.25">
      <c r="B61" s="98" t="s">
        <v>486</v>
      </c>
      <c r="C61" s="99"/>
      <c r="D61" s="100"/>
      <c r="E61" s="100"/>
      <c r="F61" s="72">
        <v>0</v>
      </c>
      <c r="H61" s="59"/>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c r="BY61" s="38"/>
      <c r="BZ61" s="38"/>
      <c r="CA61" s="38"/>
      <c r="CB61" s="38"/>
      <c r="CC61" s="38"/>
      <c r="CD61" s="38"/>
      <c r="CE61" s="38"/>
      <c r="CF61" s="38"/>
      <c r="CG61" s="38"/>
      <c r="CH61" s="38"/>
      <c r="CI61" s="38"/>
      <c r="CJ61" s="38"/>
      <c r="CK61" s="38"/>
      <c r="CL61" s="38"/>
      <c r="CM61" s="38"/>
      <c r="CN61" s="38"/>
      <c r="CO61" s="38"/>
      <c r="CP61" s="38"/>
      <c r="CQ61" s="38"/>
      <c r="CR61" s="38"/>
      <c r="CS61" s="38"/>
      <c r="CT61" s="38"/>
      <c r="CU61" s="38"/>
      <c r="CV61" s="38"/>
      <c r="CW61" s="38"/>
      <c r="CX61" s="38"/>
      <c r="CY61" s="38"/>
      <c r="CZ61" s="38"/>
      <c r="DA61" s="38"/>
      <c r="DB61" s="38"/>
      <c r="DC61" s="38"/>
      <c r="DD61" s="38"/>
      <c r="DE61" s="38"/>
      <c r="DF61" s="38"/>
    </row>
    <row r="62" spans="2:110" s="80" customFormat="1" ht="30" customHeight="1" x14ac:dyDescent="0.25">
      <c r="B62" s="98" t="s">
        <v>487</v>
      </c>
      <c r="C62" s="99"/>
      <c r="D62" s="100"/>
      <c r="E62" s="100"/>
      <c r="F62" s="72">
        <v>0</v>
      </c>
      <c r="H62" s="59"/>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c r="BY62" s="38"/>
      <c r="BZ62" s="38"/>
      <c r="CA62" s="38"/>
      <c r="CB62" s="38"/>
      <c r="CC62" s="38"/>
      <c r="CD62" s="38"/>
      <c r="CE62" s="38"/>
      <c r="CF62" s="38"/>
      <c r="CG62" s="38"/>
      <c r="CH62" s="38"/>
      <c r="CI62" s="38"/>
      <c r="CJ62" s="38"/>
      <c r="CK62" s="38"/>
      <c r="CL62" s="38"/>
      <c r="CM62" s="38"/>
      <c r="CN62" s="38"/>
      <c r="CO62" s="38"/>
      <c r="CP62" s="38"/>
      <c r="CQ62" s="38"/>
      <c r="CR62" s="38"/>
      <c r="CS62" s="38"/>
      <c r="CT62" s="38"/>
      <c r="CU62" s="38"/>
      <c r="CV62" s="38"/>
      <c r="CW62" s="38"/>
      <c r="CX62" s="38"/>
      <c r="CY62" s="38"/>
      <c r="CZ62" s="38"/>
      <c r="DA62" s="38"/>
      <c r="DB62" s="38"/>
      <c r="DC62" s="38"/>
      <c r="DD62" s="38"/>
      <c r="DE62" s="38"/>
      <c r="DF62" s="38"/>
    </row>
    <row r="63" spans="2:110" s="80" customFormat="1" ht="30" customHeight="1" x14ac:dyDescent="0.25">
      <c r="B63" s="98" t="s">
        <v>488</v>
      </c>
      <c r="C63" s="99"/>
      <c r="D63" s="100"/>
      <c r="E63" s="100"/>
      <c r="F63" s="72">
        <v>0</v>
      </c>
      <c r="H63" s="59"/>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c r="BW63" s="38"/>
      <c r="BX63" s="38"/>
      <c r="BY63" s="38"/>
      <c r="BZ63" s="38"/>
      <c r="CA63" s="38"/>
      <c r="CB63" s="38"/>
      <c r="CC63" s="38"/>
      <c r="CD63" s="38"/>
      <c r="CE63" s="38"/>
      <c r="CF63" s="38"/>
      <c r="CG63" s="38"/>
      <c r="CH63" s="38"/>
      <c r="CI63" s="38"/>
      <c r="CJ63" s="38"/>
      <c r="CK63" s="38"/>
      <c r="CL63" s="38"/>
      <c r="CM63" s="38"/>
      <c r="CN63" s="38"/>
      <c r="CO63" s="38"/>
      <c r="CP63" s="38"/>
      <c r="CQ63" s="38"/>
      <c r="CR63" s="38"/>
      <c r="CS63" s="38"/>
      <c r="CT63" s="38"/>
      <c r="CU63" s="38"/>
      <c r="CV63" s="38"/>
      <c r="CW63" s="38"/>
      <c r="CX63" s="38"/>
      <c r="CY63" s="38"/>
      <c r="CZ63" s="38"/>
      <c r="DA63" s="38"/>
      <c r="DB63" s="38"/>
      <c r="DC63" s="38"/>
      <c r="DD63" s="38"/>
      <c r="DE63" s="38"/>
      <c r="DF63" s="38"/>
    </row>
    <row r="64" spans="2:110" s="80" customFormat="1" ht="30" customHeight="1" x14ac:dyDescent="0.25">
      <c r="B64" s="98" t="s">
        <v>489</v>
      </c>
      <c r="C64" s="99"/>
      <c r="D64" s="100"/>
      <c r="E64" s="100"/>
      <c r="F64" s="72">
        <v>0</v>
      </c>
      <c r="H64" s="59"/>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c r="CB64" s="38"/>
      <c r="CC64" s="38"/>
      <c r="CD64" s="38"/>
      <c r="CE64" s="38"/>
      <c r="CF64" s="38"/>
      <c r="CG64" s="38"/>
      <c r="CH64" s="38"/>
      <c r="CI64" s="38"/>
      <c r="CJ64" s="38"/>
      <c r="CK64" s="38"/>
      <c r="CL64" s="38"/>
      <c r="CM64" s="38"/>
      <c r="CN64" s="38"/>
      <c r="CO64" s="38"/>
      <c r="CP64" s="38"/>
      <c r="CQ64" s="38"/>
      <c r="CR64" s="38"/>
      <c r="CS64" s="38"/>
      <c r="CT64" s="38"/>
      <c r="CU64" s="38"/>
      <c r="CV64" s="38"/>
      <c r="CW64" s="38"/>
      <c r="CX64" s="38"/>
      <c r="CY64" s="38"/>
      <c r="CZ64" s="38"/>
      <c r="DA64" s="38"/>
      <c r="DB64" s="38"/>
      <c r="DC64" s="38"/>
      <c r="DD64" s="38"/>
      <c r="DE64" s="38"/>
      <c r="DF64" s="38"/>
    </row>
    <row r="65" spans="2:110" s="80" customFormat="1" ht="30" customHeight="1" x14ac:dyDescent="0.25">
      <c r="B65" s="98" t="s">
        <v>490</v>
      </c>
      <c r="C65" s="99"/>
      <c r="D65" s="100"/>
      <c r="E65" s="100"/>
      <c r="F65" s="72">
        <v>0</v>
      </c>
      <c r="H65" s="59"/>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c r="BY65" s="38"/>
      <c r="BZ65" s="38"/>
      <c r="CA65" s="38"/>
      <c r="CB65" s="38"/>
      <c r="CC65" s="38"/>
      <c r="CD65" s="38"/>
      <c r="CE65" s="38"/>
      <c r="CF65" s="38"/>
      <c r="CG65" s="38"/>
      <c r="CH65" s="38"/>
      <c r="CI65" s="38"/>
      <c r="CJ65" s="38"/>
      <c r="CK65" s="38"/>
      <c r="CL65" s="38"/>
      <c r="CM65" s="38"/>
      <c r="CN65" s="38"/>
      <c r="CO65" s="38"/>
      <c r="CP65" s="38"/>
      <c r="CQ65" s="38"/>
      <c r="CR65" s="38"/>
      <c r="CS65" s="38"/>
      <c r="CT65" s="38"/>
      <c r="CU65" s="38"/>
      <c r="CV65" s="38"/>
      <c r="CW65" s="38"/>
      <c r="CX65" s="38"/>
      <c r="CY65" s="38"/>
      <c r="CZ65" s="38"/>
      <c r="DA65" s="38"/>
      <c r="DB65" s="38"/>
      <c r="DC65" s="38"/>
      <c r="DD65" s="38"/>
      <c r="DE65" s="38"/>
      <c r="DF65" s="38"/>
    </row>
    <row r="66" spans="2:110" s="80" customFormat="1" ht="30" customHeight="1" x14ac:dyDescent="0.25">
      <c r="B66" s="98" t="s">
        <v>491</v>
      </c>
      <c r="C66" s="99"/>
      <c r="D66" s="100"/>
      <c r="E66" s="100"/>
      <c r="F66" s="72">
        <v>0</v>
      </c>
      <c r="H66" s="59"/>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c r="BY66" s="38"/>
      <c r="BZ66" s="38"/>
      <c r="CA66" s="38"/>
      <c r="CB66" s="38"/>
      <c r="CC66" s="38"/>
      <c r="CD66" s="38"/>
      <c r="CE66" s="38"/>
      <c r="CF66" s="38"/>
      <c r="CG66" s="38"/>
      <c r="CH66" s="38"/>
      <c r="CI66" s="38"/>
      <c r="CJ66" s="38"/>
      <c r="CK66" s="38"/>
      <c r="CL66" s="38"/>
      <c r="CM66" s="38"/>
      <c r="CN66" s="38"/>
      <c r="CO66" s="38"/>
      <c r="CP66" s="38"/>
      <c r="CQ66" s="38"/>
      <c r="CR66" s="38"/>
      <c r="CS66" s="38"/>
      <c r="CT66" s="38"/>
      <c r="CU66" s="38"/>
      <c r="CV66" s="38"/>
      <c r="CW66" s="38"/>
      <c r="CX66" s="38"/>
      <c r="CY66" s="38"/>
      <c r="CZ66" s="38"/>
      <c r="DA66" s="38"/>
      <c r="DB66" s="38"/>
      <c r="DC66" s="38"/>
      <c r="DD66" s="38"/>
      <c r="DE66" s="38"/>
      <c r="DF66" s="38"/>
    </row>
    <row r="67" spans="2:110" s="80" customFormat="1" ht="30" customHeight="1" x14ac:dyDescent="0.25">
      <c r="B67" s="98" t="s">
        <v>492</v>
      </c>
      <c r="C67" s="99"/>
      <c r="D67" s="100"/>
      <c r="E67" s="100"/>
      <c r="F67" s="72">
        <v>0</v>
      </c>
      <c r="H67" s="59"/>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8"/>
      <c r="CA67" s="38"/>
      <c r="CB67" s="38"/>
      <c r="CC67" s="38"/>
      <c r="CD67" s="38"/>
      <c r="CE67" s="38"/>
      <c r="CF67" s="38"/>
      <c r="CG67" s="38"/>
      <c r="CH67" s="38"/>
      <c r="CI67" s="38"/>
      <c r="CJ67" s="38"/>
      <c r="CK67" s="38"/>
      <c r="CL67" s="38"/>
      <c r="CM67" s="38"/>
      <c r="CN67" s="38"/>
      <c r="CO67" s="38"/>
      <c r="CP67" s="38"/>
      <c r="CQ67" s="38"/>
      <c r="CR67" s="38"/>
      <c r="CS67" s="38"/>
      <c r="CT67" s="38"/>
      <c r="CU67" s="38"/>
      <c r="CV67" s="38"/>
      <c r="CW67" s="38"/>
      <c r="CX67" s="38"/>
      <c r="CY67" s="38"/>
      <c r="CZ67" s="38"/>
      <c r="DA67" s="38"/>
      <c r="DB67" s="38"/>
      <c r="DC67" s="38"/>
      <c r="DD67" s="38"/>
      <c r="DE67" s="38"/>
      <c r="DF67" s="38"/>
    </row>
    <row r="68" spans="2:110" s="80" customFormat="1" ht="30" customHeight="1" thickBot="1" x14ac:dyDescent="0.3">
      <c r="B68" s="98" t="s">
        <v>493</v>
      </c>
      <c r="C68" s="99"/>
      <c r="D68" s="100"/>
      <c r="E68" s="100"/>
      <c r="F68" s="72">
        <v>0</v>
      </c>
      <c r="H68" s="59"/>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c r="CV68" s="38"/>
      <c r="CW68" s="38"/>
      <c r="CX68" s="38"/>
      <c r="CY68" s="38"/>
      <c r="CZ68" s="38"/>
      <c r="DA68" s="38"/>
      <c r="DB68" s="38"/>
      <c r="DC68" s="38"/>
      <c r="DD68" s="38"/>
      <c r="DE68" s="38"/>
      <c r="DF68" s="38"/>
    </row>
    <row r="69" spans="2:110" s="80" customFormat="1" ht="30" hidden="1" customHeight="1" x14ac:dyDescent="0.25">
      <c r="B69" s="98" t="s">
        <v>494</v>
      </c>
      <c r="C69" s="99"/>
      <c r="D69" s="100"/>
      <c r="E69" s="100"/>
      <c r="F69" s="72">
        <v>0</v>
      </c>
      <c r="H69" s="59"/>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c r="BY69" s="38"/>
      <c r="BZ69" s="38"/>
      <c r="CA69" s="38"/>
      <c r="CB69" s="38"/>
      <c r="CC69" s="38"/>
      <c r="CD69" s="38"/>
      <c r="CE69" s="38"/>
      <c r="CF69" s="38"/>
      <c r="CG69" s="38"/>
      <c r="CH69" s="38"/>
      <c r="CI69" s="38"/>
      <c r="CJ69" s="38"/>
      <c r="CK69" s="38"/>
      <c r="CL69" s="38"/>
      <c r="CM69" s="38"/>
      <c r="CN69" s="38"/>
      <c r="CO69" s="38"/>
      <c r="CP69" s="38"/>
      <c r="CQ69" s="38"/>
      <c r="CR69" s="38"/>
      <c r="CS69" s="38"/>
      <c r="CT69" s="38"/>
      <c r="CU69" s="38"/>
      <c r="CV69" s="38"/>
      <c r="CW69" s="38"/>
      <c r="CX69" s="38"/>
      <c r="CY69" s="38"/>
      <c r="CZ69" s="38"/>
      <c r="DA69" s="38"/>
      <c r="DB69" s="38"/>
      <c r="DC69" s="38"/>
      <c r="DD69" s="38"/>
      <c r="DE69" s="38"/>
      <c r="DF69" s="38"/>
    </row>
    <row r="70" spans="2:110" s="80" customFormat="1" ht="30" hidden="1" customHeight="1" x14ac:dyDescent="0.25">
      <c r="B70" s="98" t="s">
        <v>495</v>
      </c>
      <c r="C70" s="99"/>
      <c r="D70" s="100"/>
      <c r="E70" s="100"/>
      <c r="F70" s="72">
        <v>0</v>
      </c>
      <c r="H70" s="59"/>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c r="BY70" s="38"/>
      <c r="BZ70" s="38"/>
      <c r="CA70" s="38"/>
      <c r="CB70" s="38"/>
      <c r="CC70" s="38"/>
      <c r="CD70" s="38"/>
      <c r="CE70" s="38"/>
      <c r="CF70" s="38"/>
      <c r="CG70" s="38"/>
      <c r="CH70" s="38"/>
      <c r="CI70" s="38"/>
      <c r="CJ70" s="38"/>
      <c r="CK70" s="38"/>
      <c r="CL70" s="38"/>
      <c r="CM70" s="38"/>
      <c r="CN70" s="38"/>
      <c r="CO70" s="38"/>
      <c r="CP70" s="38"/>
      <c r="CQ70" s="38"/>
      <c r="CR70" s="38"/>
      <c r="CS70" s="38"/>
      <c r="CT70" s="38"/>
      <c r="CU70" s="38"/>
      <c r="CV70" s="38"/>
      <c r="CW70" s="38"/>
      <c r="CX70" s="38"/>
      <c r="CY70" s="38"/>
      <c r="CZ70" s="38"/>
      <c r="DA70" s="38"/>
      <c r="DB70" s="38"/>
      <c r="DC70" s="38"/>
      <c r="DD70" s="38"/>
      <c r="DE70" s="38"/>
      <c r="DF70" s="38"/>
    </row>
    <row r="71" spans="2:110" ht="30" hidden="1" customHeight="1" x14ac:dyDescent="0.25">
      <c r="B71" s="98" t="s">
        <v>496</v>
      </c>
      <c r="C71" s="99"/>
      <c r="D71" s="100"/>
      <c r="E71" s="100"/>
      <c r="F71" s="72">
        <v>0</v>
      </c>
    </row>
    <row r="72" spans="2:110" s="80" customFormat="1" ht="30" hidden="1" customHeight="1" x14ac:dyDescent="0.25">
      <c r="B72" s="98" t="s">
        <v>497</v>
      </c>
      <c r="C72" s="99"/>
      <c r="D72" s="100"/>
      <c r="E72" s="100"/>
      <c r="F72" s="72">
        <v>0</v>
      </c>
      <c r="H72" s="59"/>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c r="BY72" s="38"/>
      <c r="BZ72" s="38"/>
      <c r="CA72" s="38"/>
      <c r="CB72" s="38"/>
      <c r="CC72" s="38"/>
      <c r="CD72" s="38"/>
      <c r="CE72" s="38"/>
      <c r="CF72" s="38"/>
      <c r="CG72" s="38"/>
      <c r="CH72" s="38"/>
      <c r="CI72" s="38"/>
      <c r="CJ72" s="38"/>
      <c r="CK72" s="38"/>
      <c r="CL72" s="38"/>
      <c r="CM72" s="38"/>
      <c r="CN72" s="38"/>
      <c r="CO72" s="38"/>
      <c r="CP72" s="38"/>
      <c r="CQ72" s="38"/>
      <c r="CR72" s="38"/>
      <c r="CS72" s="38"/>
      <c r="CT72" s="38"/>
      <c r="CU72" s="38"/>
      <c r="CV72" s="38"/>
      <c r="CW72" s="38"/>
      <c r="CX72" s="38"/>
      <c r="CY72" s="38"/>
      <c r="CZ72" s="38"/>
      <c r="DA72" s="38"/>
      <c r="DB72" s="38"/>
      <c r="DC72" s="38"/>
      <c r="DD72" s="38"/>
      <c r="DE72" s="38"/>
      <c r="DF72" s="38"/>
    </row>
    <row r="73" spans="2:110" s="80" customFormat="1" ht="30" hidden="1" customHeight="1" x14ac:dyDescent="0.25">
      <c r="B73" s="98" t="s">
        <v>498</v>
      </c>
      <c r="C73" s="99"/>
      <c r="D73" s="100"/>
      <c r="E73" s="100"/>
      <c r="F73" s="72">
        <v>0</v>
      </c>
      <c r="H73" s="59"/>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8"/>
      <c r="BS73" s="38"/>
      <c r="BT73" s="38"/>
      <c r="BU73" s="38"/>
      <c r="BV73" s="38"/>
      <c r="BW73" s="38"/>
      <c r="BX73" s="38"/>
      <c r="BY73" s="38"/>
      <c r="BZ73" s="38"/>
      <c r="CA73" s="38"/>
      <c r="CB73" s="38"/>
      <c r="CC73" s="38"/>
      <c r="CD73" s="38"/>
      <c r="CE73" s="38"/>
      <c r="CF73" s="38"/>
      <c r="CG73" s="38"/>
      <c r="CH73" s="38"/>
      <c r="CI73" s="38"/>
      <c r="CJ73" s="38"/>
      <c r="CK73" s="38"/>
      <c r="CL73" s="38"/>
      <c r="CM73" s="38"/>
      <c r="CN73" s="38"/>
      <c r="CO73" s="38"/>
      <c r="CP73" s="38"/>
      <c r="CQ73" s="38"/>
      <c r="CR73" s="38"/>
      <c r="CS73" s="38"/>
      <c r="CT73" s="38"/>
      <c r="CU73" s="38"/>
      <c r="CV73" s="38"/>
      <c r="CW73" s="38"/>
      <c r="CX73" s="38"/>
      <c r="CY73" s="38"/>
      <c r="CZ73" s="38"/>
      <c r="DA73" s="38"/>
      <c r="DB73" s="38"/>
      <c r="DC73" s="38"/>
      <c r="DD73" s="38"/>
      <c r="DE73" s="38"/>
      <c r="DF73" s="38"/>
    </row>
    <row r="74" spans="2:110" s="80" customFormat="1" ht="30" hidden="1" customHeight="1" x14ac:dyDescent="0.25">
      <c r="B74" s="98" t="s">
        <v>499</v>
      </c>
      <c r="C74" s="99"/>
      <c r="D74" s="100"/>
      <c r="E74" s="100"/>
      <c r="F74" s="72">
        <v>0</v>
      </c>
      <c r="H74" s="59"/>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38"/>
      <c r="BS74" s="38"/>
      <c r="BT74" s="38"/>
      <c r="BU74" s="38"/>
      <c r="BV74" s="38"/>
      <c r="BW74" s="38"/>
      <c r="BX74" s="38"/>
      <c r="BY74" s="38"/>
      <c r="BZ74" s="38"/>
      <c r="CA74" s="38"/>
      <c r="CB74" s="38"/>
      <c r="CC74" s="38"/>
      <c r="CD74" s="38"/>
      <c r="CE74" s="38"/>
      <c r="CF74" s="38"/>
      <c r="CG74" s="38"/>
      <c r="CH74" s="38"/>
      <c r="CI74" s="38"/>
      <c r="CJ74" s="38"/>
      <c r="CK74" s="38"/>
      <c r="CL74" s="38"/>
      <c r="CM74" s="38"/>
      <c r="CN74" s="38"/>
      <c r="CO74" s="38"/>
      <c r="CP74" s="38"/>
      <c r="CQ74" s="38"/>
      <c r="CR74" s="38"/>
      <c r="CS74" s="38"/>
      <c r="CT74" s="38"/>
      <c r="CU74" s="38"/>
      <c r="CV74" s="38"/>
      <c r="CW74" s="38"/>
      <c r="CX74" s="38"/>
      <c r="CY74" s="38"/>
      <c r="CZ74" s="38"/>
      <c r="DA74" s="38"/>
      <c r="DB74" s="38"/>
      <c r="DC74" s="38"/>
      <c r="DD74" s="38"/>
      <c r="DE74" s="38"/>
      <c r="DF74" s="38"/>
    </row>
    <row r="75" spans="2:110" s="80" customFormat="1" ht="30" hidden="1" customHeight="1" x14ac:dyDescent="0.25">
      <c r="B75" s="98" t="s">
        <v>500</v>
      </c>
      <c r="C75" s="99"/>
      <c r="D75" s="100"/>
      <c r="E75" s="100"/>
      <c r="F75" s="72">
        <v>0</v>
      </c>
      <c r="H75" s="59"/>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c r="BJ75" s="38"/>
      <c r="BK75" s="38"/>
      <c r="BL75" s="38"/>
      <c r="BM75" s="38"/>
      <c r="BN75" s="38"/>
      <c r="BO75" s="38"/>
      <c r="BP75" s="38"/>
      <c r="BQ75" s="38"/>
      <c r="BR75" s="38"/>
      <c r="BS75" s="38"/>
      <c r="BT75" s="38"/>
      <c r="BU75" s="38"/>
      <c r="BV75" s="38"/>
      <c r="BW75" s="38"/>
      <c r="BX75" s="38"/>
      <c r="BY75" s="38"/>
      <c r="BZ75" s="38"/>
      <c r="CA75" s="38"/>
      <c r="CB75" s="38"/>
      <c r="CC75" s="38"/>
      <c r="CD75" s="38"/>
      <c r="CE75" s="38"/>
      <c r="CF75" s="38"/>
      <c r="CG75" s="38"/>
      <c r="CH75" s="38"/>
      <c r="CI75" s="38"/>
      <c r="CJ75" s="38"/>
      <c r="CK75" s="38"/>
      <c r="CL75" s="38"/>
      <c r="CM75" s="38"/>
      <c r="CN75" s="38"/>
      <c r="CO75" s="38"/>
      <c r="CP75" s="38"/>
      <c r="CQ75" s="38"/>
      <c r="CR75" s="38"/>
      <c r="CS75" s="38"/>
      <c r="CT75" s="38"/>
      <c r="CU75" s="38"/>
      <c r="CV75" s="38"/>
      <c r="CW75" s="38"/>
      <c r="CX75" s="38"/>
      <c r="CY75" s="38"/>
      <c r="CZ75" s="38"/>
      <c r="DA75" s="38"/>
      <c r="DB75" s="38"/>
      <c r="DC75" s="38"/>
      <c r="DD75" s="38"/>
      <c r="DE75" s="38"/>
      <c r="DF75" s="38"/>
    </row>
    <row r="76" spans="2:110" s="80" customFormat="1" ht="30" hidden="1" customHeight="1" x14ac:dyDescent="0.25">
      <c r="B76" s="98" t="s">
        <v>501</v>
      </c>
      <c r="C76" s="99"/>
      <c r="D76" s="100"/>
      <c r="E76" s="100"/>
      <c r="F76" s="72">
        <v>0</v>
      </c>
      <c r="H76" s="59"/>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c r="BJ76" s="38"/>
      <c r="BK76" s="38"/>
      <c r="BL76" s="38"/>
      <c r="BM76" s="38"/>
      <c r="BN76" s="38"/>
      <c r="BO76" s="38"/>
      <c r="BP76" s="38"/>
      <c r="BQ76" s="38"/>
      <c r="BR76" s="38"/>
      <c r="BS76" s="38"/>
      <c r="BT76" s="38"/>
      <c r="BU76" s="38"/>
      <c r="BV76" s="38"/>
      <c r="BW76" s="38"/>
      <c r="BX76" s="38"/>
      <c r="BY76" s="38"/>
      <c r="BZ76" s="38"/>
      <c r="CA76" s="38"/>
      <c r="CB76" s="38"/>
      <c r="CC76" s="38"/>
      <c r="CD76" s="38"/>
      <c r="CE76" s="38"/>
      <c r="CF76" s="38"/>
      <c r="CG76" s="38"/>
      <c r="CH76" s="38"/>
      <c r="CI76" s="38"/>
      <c r="CJ76" s="38"/>
      <c r="CK76" s="38"/>
      <c r="CL76" s="38"/>
      <c r="CM76" s="38"/>
      <c r="CN76" s="38"/>
      <c r="CO76" s="38"/>
      <c r="CP76" s="38"/>
      <c r="CQ76" s="38"/>
      <c r="CR76" s="38"/>
      <c r="CS76" s="38"/>
      <c r="CT76" s="38"/>
      <c r="CU76" s="38"/>
      <c r="CV76" s="38"/>
      <c r="CW76" s="38"/>
      <c r="CX76" s="38"/>
      <c r="CY76" s="38"/>
      <c r="CZ76" s="38"/>
      <c r="DA76" s="38"/>
      <c r="DB76" s="38"/>
      <c r="DC76" s="38"/>
      <c r="DD76" s="38"/>
      <c r="DE76" s="38"/>
      <c r="DF76" s="38"/>
    </row>
    <row r="77" spans="2:110" s="80" customFormat="1" ht="30" hidden="1" customHeight="1" x14ac:dyDescent="0.25">
      <c r="B77" s="98" t="s">
        <v>502</v>
      </c>
      <c r="C77" s="99"/>
      <c r="D77" s="100"/>
      <c r="E77" s="100"/>
      <c r="F77" s="72">
        <v>0</v>
      </c>
      <c r="H77" s="59"/>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38"/>
      <c r="CI77" s="38"/>
      <c r="CJ77" s="38"/>
      <c r="CK77" s="38"/>
      <c r="CL77" s="38"/>
      <c r="CM77" s="38"/>
      <c r="CN77" s="38"/>
      <c r="CO77" s="38"/>
      <c r="CP77" s="38"/>
      <c r="CQ77" s="38"/>
      <c r="CR77" s="38"/>
      <c r="CS77" s="38"/>
      <c r="CT77" s="38"/>
      <c r="CU77" s="38"/>
      <c r="CV77" s="38"/>
      <c r="CW77" s="38"/>
      <c r="CX77" s="38"/>
      <c r="CY77" s="38"/>
      <c r="CZ77" s="38"/>
      <c r="DA77" s="38"/>
      <c r="DB77" s="38"/>
      <c r="DC77" s="38"/>
      <c r="DD77" s="38"/>
      <c r="DE77" s="38"/>
      <c r="DF77" s="38"/>
    </row>
    <row r="78" spans="2:110" s="80" customFormat="1" ht="30" hidden="1" customHeight="1" x14ac:dyDescent="0.25">
      <c r="B78" s="98" t="s">
        <v>503</v>
      </c>
      <c r="C78" s="99"/>
      <c r="D78" s="100"/>
      <c r="E78" s="100"/>
      <c r="F78" s="72">
        <v>0</v>
      </c>
      <c r="H78" s="59"/>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c r="BJ78" s="38"/>
      <c r="BK78" s="38"/>
      <c r="BL78" s="38"/>
      <c r="BM78" s="38"/>
      <c r="BN78" s="38"/>
      <c r="BO78" s="38"/>
      <c r="BP78" s="38"/>
      <c r="BQ78" s="38"/>
      <c r="BR78" s="38"/>
      <c r="BS78" s="38"/>
      <c r="BT78" s="38"/>
      <c r="BU78" s="38"/>
      <c r="BV78" s="38"/>
      <c r="BW78" s="38"/>
      <c r="BX78" s="38"/>
      <c r="BY78" s="38"/>
      <c r="BZ78" s="38"/>
      <c r="CA78" s="38"/>
      <c r="CB78" s="38"/>
      <c r="CC78" s="38"/>
      <c r="CD78" s="38"/>
      <c r="CE78" s="38"/>
      <c r="CF78" s="38"/>
      <c r="CG78" s="38"/>
      <c r="CH78" s="38"/>
      <c r="CI78" s="38"/>
      <c r="CJ78" s="38"/>
      <c r="CK78" s="38"/>
      <c r="CL78" s="38"/>
      <c r="CM78" s="38"/>
      <c r="CN78" s="38"/>
      <c r="CO78" s="38"/>
      <c r="CP78" s="38"/>
      <c r="CQ78" s="38"/>
      <c r="CR78" s="38"/>
      <c r="CS78" s="38"/>
      <c r="CT78" s="38"/>
      <c r="CU78" s="38"/>
      <c r="CV78" s="38"/>
      <c r="CW78" s="38"/>
      <c r="CX78" s="38"/>
      <c r="CY78" s="38"/>
      <c r="CZ78" s="38"/>
      <c r="DA78" s="38"/>
      <c r="DB78" s="38"/>
      <c r="DC78" s="38"/>
      <c r="DD78" s="38"/>
      <c r="DE78" s="38"/>
      <c r="DF78" s="38"/>
    </row>
    <row r="79" spans="2:110" s="80" customFormat="1" ht="30" hidden="1" customHeight="1" x14ac:dyDescent="0.25">
      <c r="B79" s="98" t="s">
        <v>504</v>
      </c>
      <c r="C79" s="99"/>
      <c r="D79" s="100"/>
      <c r="E79" s="100"/>
      <c r="F79" s="72">
        <v>0</v>
      </c>
      <c r="H79" s="59"/>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8"/>
      <c r="CC79" s="38"/>
      <c r="CD79" s="38"/>
      <c r="CE79" s="38"/>
      <c r="CF79" s="38"/>
      <c r="CG79" s="38"/>
      <c r="CH79" s="38"/>
      <c r="CI79" s="38"/>
      <c r="CJ79" s="38"/>
      <c r="CK79" s="38"/>
      <c r="CL79" s="38"/>
      <c r="CM79" s="38"/>
      <c r="CN79" s="38"/>
      <c r="CO79" s="38"/>
      <c r="CP79" s="38"/>
      <c r="CQ79" s="38"/>
      <c r="CR79" s="38"/>
      <c r="CS79" s="38"/>
      <c r="CT79" s="38"/>
      <c r="CU79" s="38"/>
      <c r="CV79" s="38"/>
      <c r="CW79" s="38"/>
      <c r="CX79" s="38"/>
      <c r="CY79" s="38"/>
      <c r="CZ79" s="38"/>
      <c r="DA79" s="38"/>
      <c r="DB79" s="38"/>
      <c r="DC79" s="38"/>
      <c r="DD79" s="38"/>
      <c r="DE79" s="38"/>
      <c r="DF79" s="38"/>
    </row>
    <row r="80" spans="2:110" s="80" customFormat="1" ht="30" hidden="1" customHeight="1" x14ac:dyDescent="0.25">
      <c r="B80" s="98" t="s">
        <v>505</v>
      </c>
      <c r="C80" s="99"/>
      <c r="D80" s="100"/>
      <c r="E80" s="100"/>
      <c r="F80" s="72">
        <v>0</v>
      </c>
      <c r="H80" s="59"/>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K80" s="38"/>
      <c r="BL80" s="38"/>
      <c r="BM80" s="38"/>
      <c r="BN80" s="38"/>
      <c r="BO80" s="38"/>
      <c r="BP80" s="38"/>
      <c r="BQ80" s="38"/>
      <c r="BR80" s="38"/>
      <c r="BS80" s="38"/>
      <c r="BT80" s="38"/>
      <c r="BU80" s="38"/>
      <c r="BV80" s="38"/>
      <c r="BW80" s="38"/>
      <c r="BX80" s="38"/>
      <c r="BY80" s="38"/>
      <c r="BZ80" s="38"/>
      <c r="CA80" s="38"/>
      <c r="CB80" s="38"/>
      <c r="CC80" s="38"/>
      <c r="CD80" s="38"/>
      <c r="CE80" s="38"/>
      <c r="CF80" s="38"/>
      <c r="CG80" s="38"/>
      <c r="CH80" s="38"/>
      <c r="CI80" s="38"/>
      <c r="CJ80" s="38"/>
      <c r="CK80" s="38"/>
      <c r="CL80" s="38"/>
      <c r="CM80" s="38"/>
      <c r="CN80" s="38"/>
      <c r="CO80" s="38"/>
      <c r="CP80" s="38"/>
      <c r="CQ80" s="38"/>
      <c r="CR80" s="38"/>
      <c r="CS80" s="38"/>
      <c r="CT80" s="38"/>
      <c r="CU80" s="38"/>
      <c r="CV80" s="38"/>
      <c r="CW80" s="38"/>
      <c r="CX80" s="38"/>
      <c r="CY80" s="38"/>
      <c r="CZ80" s="38"/>
      <c r="DA80" s="38"/>
      <c r="DB80" s="38"/>
      <c r="DC80" s="38"/>
      <c r="DD80" s="38"/>
      <c r="DE80" s="38"/>
      <c r="DF80" s="38"/>
    </row>
    <row r="81" spans="2:110" s="80" customFormat="1" ht="30" hidden="1" customHeight="1" x14ac:dyDescent="0.25">
      <c r="B81" s="98" t="s">
        <v>506</v>
      </c>
      <c r="C81" s="99"/>
      <c r="D81" s="100"/>
      <c r="E81" s="100"/>
      <c r="F81" s="72">
        <v>0</v>
      </c>
      <c r="H81" s="59"/>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c r="BK81" s="38"/>
      <c r="BL81" s="38"/>
      <c r="BM81" s="38"/>
      <c r="BN81" s="38"/>
      <c r="BO81" s="38"/>
      <c r="BP81" s="38"/>
      <c r="BQ81" s="38"/>
      <c r="BR81" s="38"/>
      <c r="BS81" s="38"/>
      <c r="BT81" s="38"/>
      <c r="BU81" s="38"/>
      <c r="BV81" s="38"/>
      <c r="BW81" s="38"/>
      <c r="BX81" s="38"/>
      <c r="BY81" s="38"/>
      <c r="BZ81" s="38"/>
      <c r="CA81" s="38"/>
      <c r="CB81" s="38"/>
      <c r="CC81" s="38"/>
      <c r="CD81" s="38"/>
      <c r="CE81" s="38"/>
      <c r="CF81" s="38"/>
      <c r="CG81" s="38"/>
      <c r="CH81" s="38"/>
      <c r="CI81" s="38"/>
      <c r="CJ81" s="38"/>
      <c r="CK81" s="38"/>
      <c r="CL81" s="38"/>
      <c r="CM81" s="38"/>
      <c r="CN81" s="38"/>
      <c r="CO81" s="38"/>
      <c r="CP81" s="38"/>
      <c r="CQ81" s="38"/>
      <c r="CR81" s="38"/>
      <c r="CS81" s="38"/>
      <c r="CT81" s="38"/>
      <c r="CU81" s="38"/>
      <c r="CV81" s="38"/>
      <c r="CW81" s="38"/>
      <c r="CX81" s="38"/>
      <c r="CY81" s="38"/>
      <c r="CZ81" s="38"/>
      <c r="DA81" s="38"/>
      <c r="DB81" s="38"/>
      <c r="DC81" s="38"/>
      <c r="DD81" s="38"/>
      <c r="DE81" s="38"/>
      <c r="DF81" s="38"/>
    </row>
    <row r="82" spans="2:110" s="80" customFormat="1" ht="30" hidden="1" customHeight="1" x14ac:dyDescent="0.25">
      <c r="B82" s="98" t="s">
        <v>507</v>
      </c>
      <c r="C82" s="99"/>
      <c r="D82" s="100"/>
      <c r="E82" s="100"/>
      <c r="F82" s="72">
        <v>0</v>
      </c>
      <c r="H82" s="59"/>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c r="BK82" s="38"/>
      <c r="BL82" s="38"/>
      <c r="BM82" s="38"/>
      <c r="BN82" s="38"/>
      <c r="BO82" s="38"/>
      <c r="BP82" s="38"/>
      <c r="BQ82" s="38"/>
      <c r="BR82" s="38"/>
      <c r="BS82" s="38"/>
      <c r="BT82" s="38"/>
      <c r="BU82" s="38"/>
      <c r="BV82" s="38"/>
      <c r="BW82" s="38"/>
      <c r="BX82" s="38"/>
      <c r="BY82" s="38"/>
      <c r="BZ82" s="38"/>
      <c r="CA82" s="38"/>
      <c r="CB82" s="38"/>
      <c r="CC82" s="38"/>
      <c r="CD82" s="38"/>
      <c r="CE82" s="38"/>
      <c r="CF82" s="38"/>
      <c r="CG82" s="38"/>
      <c r="CH82" s="38"/>
      <c r="CI82" s="38"/>
      <c r="CJ82" s="38"/>
      <c r="CK82" s="38"/>
      <c r="CL82" s="38"/>
      <c r="CM82" s="38"/>
      <c r="CN82" s="38"/>
      <c r="CO82" s="38"/>
      <c r="CP82" s="38"/>
      <c r="CQ82" s="38"/>
      <c r="CR82" s="38"/>
      <c r="CS82" s="38"/>
      <c r="CT82" s="38"/>
      <c r="CU82" s="38"/>
      <c r="CV82" s="38"/>
      <c r="CW82" s="38"/>
      <c r="CX82" s="38"/>
      <c r="CY82" s="38"/>
      <c r="CZ82" s="38"/>
      <c r="DA82" s="38"/>
      <c r="DB82" s="38"/>
      <c r="DC82" s="38"/>
      <c r="DD82" s="38"/>
      <c r="DE82" s="38"/>
      <c r="DF82" s="38"/>
    </row>
    <row r="83" spans="2:110" ht="30" hidden="1" customHeight="1" x14ac:dyDescent="0.25">
      <c r="B83" s="98" t="s">
        <v>508</v>
      </c>
      <c r="C83" s="99"/>
      <c r="D83" s="100"/>
      <c r="E83" s="100"/>
      <c r="F83" s="72">
        <v>0</v>
      </c>
    </row>
    <row r="84" spans="2:110" s="80" customFormat="1" ht="30" hidden="1" customHeight="1" x14ac:dyDescent="0.25">
      <c r="B84" s="98" t="s">
        <v>509</v>
      </c>
      <c r="C84" s="99"/>
      <c r="D84" s="100"/>
      <c r="E84" s="100"/>
      <c r="F84" s="72">
        <v>0</v>
      </c>
      <c r="H84" s="59"/>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c r="BJ84" s="38"/>
      <c r="BK84" s="38"/>
      <c r="BL84" s="38"/>
      <c r="BM84" s="38"/>
      <c r="BN84" s="38"/>
      <c r="BO84" s="38"/>
      <c r="BP84" s="38"/>
      <c r="BQ84" s="38"/>
      <c r="BR84" s="38"/>
      <c r="BS84" s="38"/>
      <c r="BT84" s="38"/>
      <c r="BU84" s="38"/>
      <c r="BV84" s="38"/>
      <c r="BW84" s="38"/>
      <c r="BX84" s="38"/>
      <c r="BY84" s="38"/>
      <c r="BZ84" s="38"/>
      <c r="CA84" s="38"/>
      <c r="CB84" s="38"/>
      <c r="CC84" s="38"/>
      <c r="CD84" s="38"/>
      <c r="CE84" s="38"/>
      <c r="CF84" s="38"/>
      <c r="CG84" s="38"/>
      <c r="CH84" s="38"/>
      <c r="CI84" s="38"/>
      <c r="CJ84" s="38"/>
      <c r="CK84" s="38"/>
      <c r="CL84" s="38"/>
      <c r="CM84" s="38"/>
      <c r="CN84" s="38"/>
      <c r="CO84" s="38"/>
      <c r="CP84" s="38"/>
      <c r="CQ84" s="38"/>
      <c r="CR84" s="38"/>
      <c r="CS84" s="38"/>
      <c r="CT84" s="38"/>
      <c r="CU84" s="38"/>
      <c r="CV84" s="38"/>
      <c r="CW84" s="38"/>
      <c r="CX84" s="38"/>
      <c r="CY84" s="38"/>
      <c r="CZ84" s="38"/>
      <c r="DA84" s="38"/>
      <c r="DB84" s="38"/>
      <c r="DC84" s="38"/>
      <c r="DD84" s="38"/>
      <c r="DE84" s="38"/>
      <c r="DF84" s="38"/>
    </row>
    <row r="85" spans="2:110" s="80" customFormat="1" ht="30" hidden="1" customHeight="1" x14ac:dyDescent="0.25">
      <c r="B85" s="98" t="s">
        <v>510</v>
      </c>
      <c r="C85" s="99"/>
      <c r="D85" s="100"/>
      <c r="E85" s="100"/>
      <c r="F85" s="72">
        <v>0</v>
      </c>
      <c r="H85" s="59"/>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c r="BK85" s="38"/>
      <c r="BL85" s="38"/>
      <c r="BM85" s="38"/>
      <c r="BN85" s="38"/>
      <c r="BO85" s="38"/>
      <c r="BP85" s="38"/>
      <c r="BQ85" s="38"/>
      <c r="BR85" s="38"/>
      <c r="BS85" s="38"/>
      <c r="BT85" s="38"/>
      <c r="BU85" s="38"/>
      <c r="BV85" s="38"/>
      <c r="BW85" s="38"/>
      <c r="BX85" s="38"/>
      <c r="BY85" s="38"/>
      <c r="BZ85" s="38"/>
      <c r="CA85" s="38"/>
      <c r="CB85" s="38"/>
      <c r="CC85" s="38"/>
      <c r="CD85" s="38"/>
      <c r="CE85" s="38"/>
      <c r="CF85" s="38"/>
      <c r="CG85" s="38"/>
      <c r="CH85" s="38"/>
      <c r="CI85" s="38"/>
      <c r="CJ85" s="38"/>
      <c r="CK85" s="38"/>
      <c r="CL85" s="38"/>
      <c r="CM85" s="38"/>
      <c r="CN85" s="38"/>
      <c r="CO85" s="38"/>
      <c r="CP85" s="38"/>
      <c r="CQ85" s="38"/>
      <c r="CR85" s="38"/>
      <c r="CS85" s="38"/>
      <c r="CT85" s="38"/>
      <c r="CU85" s="38"/>
      <c r="CV85" s="38"/>
      <c r="CW85" s="38"/>
      <c r="CX85" s="38"/>
      <c r="CY85" s="38"/>
      <c r="CZ85" s="38"/>
      <c r="DA85" s="38"/>
      <c r="DB85" s="38"/>
      <c r="DC85" s="38"/>
      <c r="DD85" s="38"/>
      <c r="DE85" s="38"/>
      <c r="DF85" s="38"/>
    </row>
    <row r="86" spans="2:110" s="80" customFormat="1" ht="30" hidden="1" customHeight="1" x14ac:dyDescent="0.25">
      <c r="B86" s="98" t="s">
        <v>511</v>
      </c>
      <c r="C86" s="99"/>
      <c r="D86" s="100"/>
      <c r="E86" s="100"/>
      <c r="F86" s="72">
        <v>0</v>
      </c>
      <c r="H86" s="59"/>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c r="BK86" s="38"/>
      <c r="BL86" s="38"/>
      <c r="BM86" s="38"/>
      <c r="BN86" s="38"/>
      <c r="BO86" s="38"/>
      <c r="BP86" s="38"/>
      <c r="BQ86" s="38"/>
      <c r="BR86" s="38"/>
      <c r="BS86" s="38"/>
      <c r="BT86" s="38"/>
      <c r="BU86" s="38"/>
      <c r="BV86" s="38"/>
      <c r="BW86" s="38"/>
      <c r="BX86" s="38"/>
      <c r="BY86" s="38"/>
      <c r="BZ86" s="38"/>
      <c r="CA86" s="38"/>
      <c r="CB86" s="38"/>
      <c r="CC86" s="38"/>
      <c r="CD86" s="38"/>
      <c r="CE86" s="38"/>
      <c r="CF86" s="38"/>
      <c r="CG86" s="38"/>
      <c r="CH86" s="38"/>
      <c r="CI86" s="38"/>
      <c r="CJ86" s="38"/>
      <c r="CK86" s="38"/>
      <c r="CL86" s="38"/>
      <c r="CM86" s="38"/>
      <c r="CN86" s="38"/>
      <c r="CO86" s="38"/>
      <c r="CP86" s="38"/>
      <c r="CQ86" s="38"/>
      <c r="CR86" s="38"/>
      <c r="CS86" s="38"/>
      <c r="CT86" s="38"/>
      <c r="CU86" s="38"/>
      <c r="CV86" s="38"/>
      <c r="CW86" s="38"/>
      <c r="CX86" s="38"/>
      <c r="CY86" s="38"/>
      <c r="CZ86" s="38"/>
      <c r="DA86" s="38"/>
      <c r="DB86" s="38"/>
      <c r="DC86" s="38"/>
      <c r="DD86" s="38"/>
      <c r="DE86" s="38"/>
      <c r="DF86" s="38"/>
    </row>
    <row r="87" spans="2:110" s="80" customFormat="1" ht="30" hidden="1" customHeight="1" x14ac:dyDescent="0.25">
      <c r="B87" s="98" t="s">
        <v>512</v>
      </c>
      <c r="C87" s="99"/>
      <c r="D87" s="100"/>
      <c r="E87" s="100"/>
      <c r="F87" s="72">
        <v>0</v>
      </c>
      <c r="H87" s="59"/>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c r="BJ87" s="38"/>
      <c r="BK87" s="38"/>
      <c r="BL87" s="38"/>
      <c r="BM87" s="38"/>
      <c r="BN87" s="38"/>
      <c r="BO87" s="38"/>
      <c r="BP87" s="38"/>
      <c r="BQ87" s="38"/>
      <c r="BR87" s="38"/>
      <c r="BS87" s="38"/>
      <c r="BT87" s="38"/>
      <c r="BU87" s="38"/>
      <c r="BV87" s="38"/>
      <c r="BW87" s="38"/>
      <c r="BX87" s="38"/>
      <c r="BY87" s="38"/>
      <c r="BZ87" s="38"/>
      <c r="CA87" s="38"/>
      <c r="CB87" s="38"/>
      <c r="CC87" s="38"/>
      <c r="CD87" s="38"/>
      <c r="CE87" s="38"/>
      <c r="CF87" s="38"/>
      <c r="CG87" s="38"/>
      <c r="CH87" s="38"/>
      <c r="CI87" s="38"/>
      <c r="CJ87" s="38"/>
      <c r="CK87" s="38"/>
      <c r="CL87" s="38"/>
      <c r="CM87" s="38"/>
      <c r="CN87" s="38"/>
      <c r="CO87" s="38"/>
      <c r="CP87" s="38"/>
      <c r="CQ87" s="38"/>
      <c r="CR87" s="38"/>
      <c r="CS87" s="38"/>
      <c r="CT87" s="38"/>
      <c r="CU87" s="38"/>
      <c r="CV87" s="38"/>
      <c r="CW87" s="38"/>
      <c r="CX87" s="38"/>
      <c r="CY87" s="38"/>
      <c r="CZ87" s="38"/>
      <c r="DA87" s="38"/>
      <c r="DB87" s="38"/>
      <c r="DC87" s="38"/>
      <c r="DD87" s="38"/>
      <c r="DE87" s="38"/>
      <c r="DF87" s="38"/>
    </row>
    <row r="88" spans="2:110" s="80" customFormat="1" ht="30" hidden="1" customHeight="1" x14ac:dyDescent="0.25">
      <c r="B88" s="98" t="s">
        <v>513</v>
      </c>
      <c r="C88" s="99"/>
      <c r="D88" s="100"/>
      <c r="E88" s="100"/>
      <c r="F88" s="72">
        <v>0</v>
      </c>
      <c r="H88" s="59"/>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c r="BF88" s="38"/>
      <c r="BG88" s="38"/>
      <c r="BH88" s="38"/>
      <c r="BI88" s="38"/>
      <c r="BJ88" s="38"/>
      <c r="BK88" s="38"/>
      <c r="BL88" s="38"/>
      <c r="BM88" s="38"/>
      <c r="BN88" s="38"/>
      <c r="BO88" s="38"/>
      <c r="BP88" s="38"/>
      <c r="BQ88" s="38"/>
      <c r="BR88" s="38"/>
      <c r="BS88" s="38"/>
      <c r="BT88" s="38"/>
      <c r="BU88" s="38"/>
      <c r="BV88" s="38"/>
      <c r="BW88" s="38"/>
      <c r="BX88" s="38"/>
      <c r="BY88" s="38"/>
      <c r="BZ88" s="38"/>
      <c r="CA88" s="38"/>
      <c r="CB88" s="38"/>
      <c r="CC88" s="38"/>
      <c r="CD88" s="38"/>
      <c r="CE88" s="38"/>
      <c r="CF88" s="38"/>
      <c r="CG88" s="38"/>
      <c r="CH88" s="38"/>
      <c r="CI88" s="38"/>
      <c r="CJ88" s="38"/>
      <c r="CK88" s="38"/>
      <c r="CL88" s="38"/>
      <c r="CM88" s="38"/>
      <c r="CN88" s="38"/>
      <c r="CO88" s="38"/>
      <c r="CP88" s="38"/>
      <c r="CQ88" s="38"/>
      <c r="CR88" s="38"/>
      <c r="CS88" s="38"/>
      <c r="CT88" s="38"/>
      <c r="CU88" s="38"/>
      <c r="CV88" s="38"/>
      <c r="CW88" s="38"/>
      <c r="CX88" s="38"/>
      <c r="CY88" s="38"/>
      <c r="CZ88" s="38"/>
      <c r="DA88" s="38"/>
      <c r="DB88" s="38"/>
      <c r="DC88" s="38"/>
      <c r="DD88" s="38"/>
      <c r="DE88" s="38"/>
      <c r="DF88" s="38"/>
    </row>
    <row r="89" spans="2:110" s="80" customFormat="1" ht="30" hidden="1" customHeight="1" x14ac:dyDescent="0.25">
      <c r="B89" s="98" t="s">
        <v>514</v>
      </c>
      <c r="C89" s="99"/>
      <c r="D89" s="100"/>
      <c r="E89" s="100"/>
      <c r="F89" s="72">
        <v>0</v>
      </c>
      <c r="H89" s="59"/>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c r="BJ89" s="38"/>
      <c r="BK89" s="38"/>
      <c r="BL89" s="38"/>
      <c r="BM89" s="38"/>
      <c r="BN89" s="38"/>
      <c r="BO89" s="38"/>
      <c r="BP89" s="38"/>
      <c r="BQ89" s="38"/>
      <c r="BR89" s="38"/>
      <c r="BS89" s="38"/>
      <c r="BT89" s="38"/>
      <c r="BU89" s="38"/>
      <c r="BV89" s="38"/>
      <c r="BW89" s="38"/>
      <c r="BX89" s="38"/>
      <c r="BY89" s="38"/>
      <c r="BZ89" s="38"/>
      <c r="CA89" s="38"/>
      <c r="CB89" s="38"/>
      <c r="CC89" s="38"/>
      <c r="CD89" s="38"/>
      <c r="CE89" s="38"/>
      <c r="CF89" s="38"/>
      <c r="CG89" s="38"/>
      <c r="CH89" s="38"/>
      <c r="CI89" s="38"/>
      <c r="CJ89" s="38"/>
      <c r="CK89" s="38"/>
      <c r="CL89" s="38"/>
      <c r="CM89" s="38"/>
      <c r="CN89" s="38"/>
      <c r="CO89" s="38"/>
      <c r="CP89" s="38"/>
      <c r="CQ89" s="38"/>
      <c r="CR89" s="38"/>
      <c r="CS89" s="38"/>
      <c r="CT89" s="38"/>
      <c r="CU89" s="38"/>
      <c r="CV89" s="38"/>
      <c r="CW89" s="38"/>
      <c r="CX89" s="38"/>
      <c r="CY89" s="38"/>
      <c r="CZ89" s="38"/>
      <c r="DA89" s="38"/>
      <c r="DB89" s="38"/>
      <c r="DC89" s="38"/>
      <c r="DD89" s="38"/>
      <c r="DE89" s="38"/>
      <c r="DF89" s="38"/>
    </row>
    <row r="90" spans="2:110" s="80" customFormat="1" ht="30" hidden="1" customHeight="1" x14ac:dyDescent="0.25">
      <c r="B90" s="98" t="s">
        <v>515</v>
      </c>
      <c r="C90" s="99"/>
      <c r="D90" s="100"/>
      <c r="E90" s="100"/>
      <c r="F90" s="72">
        <v>0</v>
      </c>
      <c r="H90" s="59"/>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c r="BH90" s="38"/>
      <c r="BI90" s="38"/>
      <c r="BJ90" s="38"/>
      <c r="BK90" s="38"/>
      <c r="BL90" s="38"/>
      <c r="BM90" s="38"/>
      <c r="BN90" s="38"/>
      <c r="BO90" s="38"/>
      <c r="BP90" s="38"/>
      <c r="BQ90" s="38"/>
      <c r="BR90" s="38"/>
      <c r="BS90" s="38"/>
      <c r="BT90" s="38"/>
      <c r="BU90" s="38"/>
      <c r="BV90" s="38"/>
      <c r="BW90" s="38"/>
      <c r="BX90" s="38"/>
      <c r="BY90" s="38"/>
      <c r="BZ90" s="38"/>
      <c r="CA90" s="38"/>
      <c r="CB90" s="38"/>
      <c r="CC90" s="38"/>
      <c r="CD90" s="38"/>
      <c r="CE90" s="38"/>
      <c r="CF90" s="38"/>
      <c r="CG90" s="38"/>
      <c r="CH90" s="38"/>
      <c r="CI90" s="38"/>
      <c r="CJ90" s="38"/>
      <c r="CK90" s="38"/>
      <c r="CL90" s="38"/>
      <c r="CM90" s="38"/>
      <c r="CN90" s="38"/>
      <c r="CO90" s="38"/>
      <c r="CP90" s="38"/>
      <c r="CQ90" s="38"/>
      <c r="CR90" s="38"/>
      <c r="CS90" s="38"/>
      <c r="CT90" s="38"/>
      <c r="CU90" s="38"/>
      <c r="CV90" s="38"/>
      <c r="CW90" s="38"/>
      <c r="CX90" s="38"/>
      <c r="CY90" s="38"/>
      <c r="CZ90" s="38"/>
      <c r="DA90" s="38"/>
      <c r="DB90" s="38"/>
      <c r="DC90" s="38"/>
      <c r="DD90" s="38"/>
      <c r="DE90" s="38"/>
      <c r="DF90" s="38"/>
    </row>
    <row r="91" spans="2:110" s="80" customFormat="1" ht="30" hidden="1" customHeight="1" x14ac:dyDescent="0.25">
      <c r="B91" s="98" t="s">
        <v>516</v>
      </c>
      <c r="C91" s="99"/>
      <c r="D91" s="100"/>
      <c r="E91" s="100"/>
      <c r="F91" s="72">
        <v>0</v>
      </c>
      <c r="H91" s="59"/>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c r="BJ91" s="38"/>
      <c r="BK91" s="38"/>
      <c r="BL91" s="38"/>
      <c r="BM91" s="38"/>
      <c r="BN91" s="38"/>
      <c r="BO91" s="38"/>
      <c r="BP91" s="38"/>
      <c r="BQ91" s="38"/>
      <c r="BR91" s="38"/>
      <c r="BS91" s="38"/>
      <c r="BT91" s="38"/>
      <c r="BU91" s="38"/>
      <c r="BV91" s="38"/>
      <c r="BW91" s="38"/>
      <c r="BX91" s="38"/>
      <c r="BY91" s="38"/>
      <c r="BZ91" s="38"/>
      <c r="CA91" s="38"/>
      <c r="CB91" s="38"/>
      <c r="CC91" s="38"/>
      <c r="CD91" s="38"/>
      <c r="CE91" s="38"/>
      <c r="CF91" s="38"/>
      <c r="CG91" s="38"/>
      <c r="CH91" s="38"/>
      <c r="CI91" s="38"/>
      <c r="CJ91" s="38"/>
      <c r="CK91" s="38"/>
      <c r="CL91" s="38"/>
      <c r="CM91" s="38"/>
      <c r="CN91" s="38"/>
      <c r="CO91" s="38"/>
      <c r="CP91" s="38"/>
      <c r="CQ91" s="38"/>
      <c r="CR91" s="38"/>
      <c r="CS91" s="38"/>
      <c r="CT91" s="38"/>
      <c r="CU91" s="38"/>
      <c r="CV91" s="38"/>
      <c r="CW91" s="38"/>
      <c r="CX91" s="38"/>
      <c r="CY91" s="38"/>
      <c r="CZ91" s="38"/>
      <c r="DA91" s="38"/>
      <c r="DB91" s="38"/>
      <c r="DC91" s="38"/>
      <c r="DD91" s="38"/>
      <c r="DE91" s="38"/>
      <c r="DF91" s="38"/>
    </row>
    <row r="92" spans="2:110" s="80" customFormat="1" ht="30" hidden="1" customHeight="1" x14ac:dyDescent="0.25">
      <c r="B92" s="98" t="s">
        <v>517</v>
      </c>
      <c r="C92" s="99"/>
      <c r="D92" s="100"/>
      <c r="E92" s="100"/>
      <c r="F92" s="72">
        <v>0</v>
      </c>
      <c r="H92" s="59"/>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8"/>
      <c r="BF92" s="38"/>
      <c r="BG92" s="38"/>
      <c r="BH92" s="38"/>
      <c r="BI92" s="38"/>
      <c r="BJ92" s="38"/>
      <c r="BK92" s="38"/>
      <c r="BL92" s="38"/>
      <c r="BM92" s="38"/>
      <c r="BN92" s="38"/>
      <c r="BO92" s="38"/>
      <c r="BP92" s="38"/>
      <c r="BQ92" s="38"/>
      <c r="BR92" s="38"/>
      <c r="BS92" s="38"/>
      <c r="BT92" s="38"/>
      <c r="BU92" s="38"/>
      <c r="BV92" s="38"/>
      <c r="BW92" s="38"/>
      <c r="BX92" s="38"/>
      <c r="BY92" s="38"/>
      <c r="BZ92" s="38"/>
      <c r="CA92" s="38"/>
      <c r="CB92" s="38"/>
      <c r="CC92" s="38"/>
      <c r="CD92" s="38"/>
      <c r="CE92" s="38"/>
      <c r="CF92" s="38"/>
      <c r="CG92" s="38"/>
      <c r="CH92" s="38"/>
      <c r="CI92" s="38"/>
      <c r="CJ92" s="38"/>
      <c r="CK92" s="38"/>
      <c r="CL92" s="38"/>
      <c r="CM92" s="38"/>
      <c r="CN92" s="38"/>
      <c r="CO92" s="38"/>
      <c r="CP92" s="38"/>
      <c r="CQ92" s="38"/>
      <c r="CR92" s="38"/>
      <c r="CS92" s="38"/>
      <c r="CT92" s="38"/>
      <c r="CU92" s="38"/>
      <c r="CV92" s="38"/>
      <c r="CW92" s="38"/>
      <c r="CX92" s="38"/>
      <c r="CY92" s="38"/>
      <c r="CZ92" s="38"/>
      <c r="DA92" s="38"/>
      <c r="DB92" s="38"/>
      <c r="DC92" s="38"/>
      <c r="DD92" s="38"/>
      <c r="DE92" s="38"/>
      <c r="DF92" s="38"/>
    </row>
    <row r="93" spans="2:110" s="80" customFormat="1" ht="30" hidden="1" customHeight="1" x14ac:dyDescent="0.25">
      <c r="B93" s="98" t="s">
        <v>518</v>
      </c>
      <c r="C93" s="99"/>
      <c r="D93" s="100"/>
      <c r="E93" s="100"/>
      <c r="F93" s="72">
        <v>0</v>
      </c>
      <c r="H93" s="59"/>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38"/>
      <c r="BA93" s="38"/>
      <c r="BB93" s="38"/>
      <c r="BC93" s="38"/>
      <c r="BD93" s="38"/>
      <c r="BE93" s="38"/>
      <c r="BF93" s="38"/>
      <c r="BG93" s="38"/>
      <c r="BH93" s="38"/>
      <c r="BI93" s="38"/>
      <c r="BJ93" s="38"/>
      <c r="BK93" s="38"/>
      <c r="BL93" s="38"/>
      <c r="BM93" s="38"/>
      <c r="BN93" s="38"/>
      <c r="BO93" s="38"/>
      <c r="BP93" s="38"/>
      <c r="BQ93" s="38"/>
      <c r="BR93" s="38"/>
      <c r="BS93" s="38"/>
      <c r="BT93" s="38"/>
      <c r="BU93" s="38"/>
      <c r="BV93" s="38"/>
      <c r="BW93" s="38"/>
      <c r="BX93" s="38"/>
      <c r="BY93" s="38"/>
      <c r="BZ93" s="38"/>
      <c r="CA93" s="38"/>
      <c r="CB93" s="38"/>
      <c r="CC93" s="38"/>
      <c r="CD93" s="38"/>
      <c r="CE93" s="38"/>
      <c r="CF93" s="38"/>
      <c r="CG93" s="38"/>
      <c r="CH93" s="38"/>
      <c r="CI93" s="38"/>
      <c r="CJ93" s="38"/>
      <c r="CK93" s="38"/>
      <c r="CL93" s="38"/>
      <c r="CM93" s="38"/>
      <c r="CN93" s="38"/>
      <c r="CO93" s="38"/>
      <c r="CP93" s="38"/>
      <c r="CQ93" s="38"/>
      <c r="CR93" s="38"/>
      <c r="CS93" s="38"/>
      <c r="CT93" s="38"/>
      <c r="CU93" s="38"/>
      <c r="CV93" s="38"/>
      <c r="CW93" s="38"/>
      <c r="CX93" s="38"/>
      <c r="CY93" s="38"/>
      <c r="CZ93" s="38"/>
      <c r="DA93" s="38"/>
      <c r="DB93" s="38"/>
      <c r="DC93" s="38"/>
      <c r="DD93" s="38"/>
      <c r="DE93" s="38"/>
      <c r="DF93" s="38"/>
    </row>
    <row r="94" spans="2:110" s="80" customFormat="1" ht="30" hidden="1" customHeight="1" x14ac:dyDescent="0.25">
      <c r="B94" s="98" t="s">
        <v>519</v>
      </c>
      <c r="C94" s="99"/>
      <c r="D94" s="100"/>
      <c r="E94" s="100"/>
      <c r="F94" s="72">
        <v>0</v>
      </c>
      <c r="H94" s="59"/>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c r="BJ94" s="38"/>
      <c r="BK94" s="38"/>
      <c r="BL94" s="38"/>
      <c r="BM94" s="38"/>
      <c r="BN94" s="38"/>
      <c r="BO94" s="38"/>
      <c r="BP94" s="38"/>
      <c r="BQ94" s="38"/>
      <c r="BR94" s="38"/>
      <c r="BS94" s="38"/>
      <c r="BT94" s="38"/>
      <c r="BU94" s="38"/>
      <c r="BV94" s="38"/>
      <c r="BW94" s="38"/>
      <c r="BX94" s="38"/>
      <c r="BY94" s="38"/>
      <c r="BZ94" s="38"/>
      <c r="CA94" s="38"/>
      <c r="CB94" s="38"/>
      <c r="CC94" s="38"/>
      <c r="CD94" s="38"/>
      <c r="CE94" s="38"/>
      <c r="CF94" s="38"/>
      <c r="CG94" s="38"/>
      <c r="CH94" s="38"/>
      <c r="CI94" s="38"/>
      <c r="CJ94" s="38"/>
      <c r="CK94" s="38"/>
      <c r="CL94" s="38"/>
      <c r="CM94" s="38"/>
      <c r="CN94" s="38"/>
      <c r="CO94" s="38"/>
      <c r="CP94" s="38"/>
      <c r="CQ94" s="38"/>
      <c r="CR94" s="38"/>
      <c r="CS94" s="38"/>
      <c r="CT94" s="38"/>
      <c r="CU94" s="38"/>
      <c r="CV94" s="38"/>
      <c r="CW94" s="38"/>
      <c r="CX94" s="38"/>
      <c r="CY94" s="38"/>
      <c r="CZ94" s="38"/>
      <c r="DA94" s="38"/>
      <c r="DB94" s="38"/>
      <c r="DC94" s="38"/>
      <c r="DD94" s="38"/>
      <c r="DE94" s="38"/>
      <c r="DF94" s="38"/>
    </row>
    <row r="95" spans="2:110" ht="30" hidden="1" customHeight="1" x14ac:dyDescent="0.25">
      <c r="B95" s="98" t="s">
        <v>520</v>
      </c>
      <c r="C95" s="99"/>
      <c r="D95" s="100"/>
      <c r="E95" s="100"/>
      <c r="F95" s="72">
        <v>0</v>
      </c>
    </row>
    <row r="96" spans="2:110" s="80" customFormat="1" ht="30" hidden="1" customHeight="1" x14ac:dyDescent="0.25">
      <c r="B96" s="98" t="s">
        <v>521</v>
      </c>
      <c r="C96" s="99"/>
      <c r="D96" s="100"/>
      <c r="E96" s="100"/>
      <c r="F96" s="72">
        <v>0</v>
      </c>
      <c r="H96" s="59"/>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c r="BJ96" s="38"/>
      <c r="BK96" s="38"/>
      <c r="BL96" s="38"/>
      <c r="BM96" s="38"/>
      <c r="BN96" s="38"/>
      <c r="BO96" s="38"/>
      <c r="BP96" s="38"/>
      <c r="BQ96" s="38"/>
      <c r="BR96" s="38"/>
      <c r="BS96" s="38"/>
      <c r="BT96" s="38"/>
      <c r="BU96" s="38"/>
      <c r="BV96" s="38"/>
      <c r="BW96" s="38"/>
      <c r="BX96" s="38"/>
      <c r="BY96" s="38"/>
      <c r="BZ96" s="38"/>
      <c r="CA96" s="38"/>
      <c r="CB96" s="38"/>
      <c r="CC96" s="38"/>
      <c r="CD96" s="38"/>
      <c r="CE96" s="38"/>
      <c r="CF96" s="38"/>
      <c r="CG96" s="38"/>
      <c r="CH96" s="38"/>
      <c r="CI96" s="38"/>
      <c r="CJ96" s="38"/>
      <c r="CK96" s="38"/>
      <c r="CL96" s="38"/>
      <c r="CM96" s="38"/>
      <c r="CN96" s="38"/>
      <c r="CO96" s="38"/>
      <c r="CP96" s="38"/>
      <c r="CQ96" s="38"/>
      <c r="CR96" s="38"/>
      <c r="CS96" s="38"/>
      <c r="CT96" s="38"/>
      <c r="CU96" s="38"/>
      <c r="CV96" s="38"/>
      <c r="CW96" s="38"/>
      <c r="CX96" s="38"/>
      <c r="CY96" s="38"/>
      <c r="CZ96" s="38"/>
      <c r="DA96" s="38"/>
      <c r="DB96" s="38"/>
      <c r="DC96" s="38"/>
      <c r="DD96" s="38"/>
      <c r="DE96" s="38"/>
      <c r="DF96" s="38"/>
    </row>
    <row r="97" spans="2:110" s="80" customFormat="1" ht="30" hidden="1" customHeight="1" x14ac:dyDescent="0.25">
      <c r="B97" s="98" t="s">
        <v>522</v>
      </c>
      <c r="C97" s="99"/>
      <c r="D97" s="100"/>
      <c r="E97" s="100"/>
      <c r="F97" s="72">
        <v>0</v>
      </c>
      <c r="H97" s="59"/>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c r="BJ97" s="38"/>
      <c r="BK97" s="38"/>
      <c r="BL97" s="38"/>
      <c r="BM97" s="38"/>
      <c r="BN97" s="38"/>
      <c r="BO97" s="38"/>
      <c r="BP97" s="38"/>
      <c r="BQ97" s="38"/>
      <c r="BR97" s="38"/>
      <c r="BS97" s="38"/>
      <c r="BT97" s="38"/>
      <c r="BU97" s="38"/>
      <c r="BV97" s="38"/>
      <c r="BW97" s="38"/>
      <c r="BX97" s="38"/>
      <c r="BY97" s="38"/>
      <c r="BZ97" s="38"/>
      <c r="CA97" s="38"/>
      <c r="CB97" s="38"/>
      <c r="CC97" s="38"/>
      <c r="CD97" s="38"/>
      <c r="CE97" s="38"/>
      <c r="CF97" s="38"/>
      <c r="CG97" s="38"/>
      <c r="CH97" s="38"/>
      <c r="CI97" s="38"/>
      <c r="CJ97" s="38"/>
      <c r="CK97" s="38"/>
      <c r="CL97" s="38"/>
      <c r="CM97" s="38"/>
      <c r="CN97" s="38"/>
      <c r="CO97" s="38"/>
      <c r="CP97" s="38"/>
      <c r="CQ97" s="38"/>
      <c r="CR97" s="38"/>
      <c r="CS97" s="38"/>
      <c r="CT97" s="38"/>
      <c r="CU97" s="38"/>
      <c r="CV97" s="38"/>
      <c r="CW97" s="38"/>
      <c r="CX97" s="38"/>
      <c r="CY97" s="38"/>
      <c r="CZ97" s="38"/>
      <c r="DA97" s="38"/>
      <c r="DB97" s="38"/>
      <c r="DC97" s="38"/>
      <c r="DD97" s="38"/>
      <c r="DE97" s="38"/>
      <c r="DF97" s="38"/>
    </row>
    <row r="98" spans="2:110" s="80" customFormat="1" ht="30" hidden="1" customHeight="1" x14ac:dyDescent="0.25">
      <c r="B98" s="98" t="s">
        <v>523</v>
      </c>
      <c r="C98" s="99"/>
      <c r="D98" s="100"/>
      <c r="E98" s="100"/>
      <c r="F98" s="72">
        <v>0</v>
      </c>
      <c r="H98" s="59"/>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c r="BJ98" s="38"/>
      <c r="BK98" s="38"/>
      <c r="BL98" s="38"/>
      <c r="BM98" s="38"/>
      <c r="BN98" s="38"/>
      <c r="BO98" s="38"/>
      <c r="BP98" s="38"/>
      <c r="BQ98" s="38"/>
      <c r="BR98" s="38"/>
      <c r="BS98" s="38"/>
      <c r="BT98" s="38"/>
      <c r="BU98" s="38"/>
      <c r="BV98" s="38"/>
      <c r="BW98" s="38"/>
      <c r="BX98" s="38"/>
      <c r="BY98" s="38"/>
      <c r="BZ98" s="38"/>
      <c r="CA98" s="38"/>
      <c r="CB98" s="38"/>
      <c r="CC98" s="38"/>
      <c r="CD98" s="38"/>
      <c r="CE98" s="38"/>
      <c r="CF98" s="38"/>
      <c r="CG98" s="38"/>
      <c r="CH98" s="38"/>
      <c r="CI98" s="38"/>
      <c r="CJ98" s="38"/>
      <c r="CK98" s="38"/>
      <c r="CL98" s="38"/>
      <c r="CM98" s="38"/>
      <c r="CN98" s="38"/>
      <c r="CO98" s="38"/>
      <c r="CP98" s="38"/>
      <c r="CQ98" s="38"/>
      <c r="CR98" s="38"/>
      <c r="CS98" s="38"/>
      <c r="CT98" s="38"/>
      <c r="CU98" s="38"/>
      <c r="CV98" s="38"/>
      <c r="CW98" s="38"/>
      <c r="CX98" s="38"/>
      <c r="CY98" s="38"/>
      <c r="CZ98" s="38"/>
      <c r="DA98" s="38"/>
      <c r="DB98" s="38"/>
      <c r="DC98" s="38"/>
      <c r="DD98" s="38"/>
      <c r="DE98" s="38"/>
      <c r="DF98" s="38"/>
    </row>
    <row r="99" spans="2:110" s="80" customFormat="1" ht="30" hidden="1" customHeight="1" x14ac:dyDescent="0.25">
      <c r="B99" s="98" t="s">
        <v>524</v>
      </c>
      <c r="C99" s="99"/>
      <c r="D99" s="100"/>
      <c r="E99" s="100"/>
      <c r="F99" s="72">
        <v>0</v>
      </c>
      <c r="H99" s="59"/>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8"/>
      <c r="BF99" s="38"/>
      <c r="BG99" s="38"/>
      <c r="BH99" s="38"/>
      <c r="BI99" s="38"/>
      <c r="BJ99" s="38"/>
      <c r="BK99" s="38"/>
      <c r="BL99" s="38"/>
      <c r="BM99" s="38"/>
      <c r="BN99" s="38"/>
      <c r="BO99" s="38"/>
      <c r="BP99" s="38"/>
      <c r="BQ99" s="38"/>
      <c r="BR99" s="38"/>
      <c r="BS99" s="38"/>
      <c r="BT99" s="38"/>
      <c r="BU99" s="38"/>
      <c r="BV99" s="38"/>
      <c r="BW99" s="38"/>
      <c r="BX99" s="38"/>
      <c r="BY99" s="38"/>
      <c r="BZ99" s="38"/>
      <c r="CA99" s="38"/>
      <c r="CB99" s="38"/>
      <c r="CC99" s="38"/>
      <c r="CD99" s="38"/>
      <c r="CE99" s="38"/>
      <c r="CF99" s="38"/>
      <c r="CG99" s="38"/>
      <c r="CH99" s="38"/>
      <c r="CI99" s="38"/>
      <c r="CJ99" s="38"/>
      <c r="CK99" s="38"/>
      <c r="CL99" s="38"/>
      <c r="CM99" s="38"/>
      <c r="CN99" s="38"/>
      <c r="CO99" s="38"/>
      <c r="CP99" s="38"/>
      <c r="CQ99" s="38"/>
      <c r="CR99" s="38"/>
      <c r="CS99" s="38"/>
      <c r="CT99" s="38"/>
      <c r="CU99" s="38"/>
      <c r="CV99" s="38"/>
      <c r="CW99" s="38"/>
      <c r="CX99" s="38"/>
      <c r="CY99" s="38"/>
      <c r="CZ99" s="38"/>
      <c r="DA99" s="38"/>
      <c r="DB99" s="38"/>
      <c r="DC99" s="38"/>
      <c r="DD99" s="38"/>
      <c r="DE99" s="38"/>
      <c r="DF99" s="38"/>
    </row>
    <row r="100" spans="2:110" s="80" customFormat="1" ht="30" hidden="1" customHeight="1" x14ac:dyDescent="0.25">
      <c r="B100" s="98" t="s">
        <v>525</v>
      </c>
      <c r="C100" s="99"/>
      <c r="D100" s="100"/>
      <c r="E100" s="100"/>
      <c r="F100" s="72">
        <v>0</v>
      </c>
      <c r="H100" s="59"/>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38"/>
      <c r="BA100" s="38"/>
      <c r="BB100" s="38"/>
      <c r="BC100" s="38"/>
      <c r="BD100" s="38"/>
      <c r="BE100" s="38"/>
      <c r="BF100" s="38"/>
      <c r="BG100" s="38"/>
      <c r="BH100" s="38"/>
      <c r="BI100" s="38"/>
      <c r="BJ100" s="38"/>
      <c r="BK100" s="38"/>
      <c r="BL100" s="38"/>
      <c r="BM100" s="38"/>
      <c r="BN100" s="38"/>
      <c r="BO100" s="38"/>
      <c r="BP100" s="38"/>
      <c r="BQ100" s="38"/>
      <c r="BR100" s="38"/>
      <c r="BS100" s="38"/>
      <c r="BT100" s="38"/>
      <c r="BU100" s="38"/>
      <c r="BV100" s="38"/>
      <c r="BW100" s="38"/>
      <c r="BX100" s="38"/>
      <c r="BY100" s="38"/>
      <c r="BZ100" s="38"/>
      <c r="CA100" s="38"/>
      <c r="CB100" s="38"/>
      <c r="CC100" s="38"/>
      <c r="CD100" s="38"/>
      <c r="CE100" s="38"/>
      <c r="CF100" s="38"/>
      <c r="CG100" s="38"/>
      <c r="CH100" s="38"/>
      <c r="CI100" s="38"/>
      <c r="CJ100" s="38"/>
      <c r="CK100" s="38"/>
      <c r="CL100" s="38"/>
      <c r="CM100" s="38"/>
      <c r="CN100" s="38"/>
      <c r="CO100" s="38"/>
      <c r="CP100" s="38"/>
      <c r="CQ100" s="38"/>
      <c r="CR100" s="38"/>
      <c r="CS100" s="38"/>
      <c r="CT100" s="38"/>
      <c r="CU100" s="38"/>
      <c r="CV100" s="38"/>
      <c r="CW100" s="38"/>
      <c r="CX100" s="38"/>
      <c r="CY100" s="38"/>
      <c r="CZ100" s="38"/>
      <c r="DA100" s="38"/>
      <c r="DB100" s="38"/>
      <c r="DC100" s="38"/>
      <c r="DD100" s="38"/>
      <c r="DE100" s="38"/>
      <c r="DF100" s="38"/>
    </row>
    <row r="101" spans="2:110" s="80" customFormat="1" ht="30" hidden="1" customHeight="1" x14ac:dyDescent="0.25">
      <c r="B101" s="98" t="s">
        <v>526</v>
      </c>
      <c r="C101" s="99"/>
      <c r="D101" s="100"/>
      <c r="E101" s="100"/>
      <c r="F101" s="72">
        <v>0</v>
      </c>
      <c r="H101" s="59"/>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c r="BE101" s="38"/>
      <c r="BF101" s="38"/>
      <c r="BG101" s="38"/>
      <c r="BH101" s="38"/>
      <c r="BI101" s="38"/>
      <c r="BJ101" s="38"/>
      <c r="BK101" s="38"/>
      <c r="BL101" s="38"/>
      <c r="BM101" s="38"/>
      <c r="BN101" s="38"/>
      <c r="BO101" s="38"/>
      <c r="BP101" s="38"/>
      <c r="BQ101" s="38"/>
      <c r="BR101" s="38"/>
      <c r="BS101" s="38"/>
      <c r="BT101" s="38"/>
      <c r="BU101" s="38"/>
      <c r="BV101" s="38"/>
      <c r="BW101" s="38"/>
      <c r="BX101" s="38"/>
      <c r="BY101" s="38"/>
      <c r="BZ101" s="38"/>
      <c r="CA101" s="38"/>
      <c r="CB101" s="38"/>
      <c r="CC101" s="38"/>
      <c r="CD101" s="38"/>
      <c r="CE101" s="38"/>
      <c r="CF101" s="38"/>
      <c r="CG101" s="38"/>
      <c r="CH101" s="38"/>
      <c r="CI101" s="38"/>
      <c r="CJ101" s="38"/>
      <c r="CK101" s="38"/>
      <c r="CL101" s="38"/>
      <c r="CM101" s="38"/>
      <c r="CN101" s="38"/>
      <c r="CO101" s="38"/>
      <c r="CP101" s="38"/>
      <c r="CQ101" s="38"/>
      <c r="CR101" s="38"/>
      <c r="CS101" s="38"/>
      <c r="CT101" s="38"/>
      <c r="CU101" s="38"/>
      <c r="CV101" s="38"/>
      <c r="CW101" s="38"/>
      <c r="CX101" s="38"/>
      <c r="CY101" s="38"/>
      <c r="CZ101" s="38"/>
      <c r="DA101" s="38"/>
      <c r="DB101" s="38"/>
      <c r="DC101" s="38"/>
      <c r="DD101" s="38"/>
      <c r="DE101" s="38"/>
      <c r="DF101" s="38"/>
    </row>
    <row r="102" spans="2:110" s="80" customFormat="1" ht="30" hidden="1" customHeight="1" x14ac:dyDescent="0.25">
      <c r="B102" s="98" t="s">
        <v>527</v>
      </c>
      <c r="C102" s="99"/>
      <c r="D102" s="100"/>
      <c r="E102" s="100"/>
      <c r="F102" s="72">
        <v>0</v>
      </c>
      <c r="H102" s="59"/>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c r="BJ102" s="38"/>
      <c r="BK102" s="38"/>
      <c r="BL102" s="38"/>
      <c r="BM102" s="38"/>
      <c r="BN102" s="38"/>
      <c r="BO102" s="38"/>
      <c r="BP102" s="38"/>
      <c r="BQ102" s="38"/>
      <c r="BR102" s="38"/>
      <c r="BS102" s="38"/>
      <c r="BT102" s="38"/>
      <c r="BU102" s="38"/>
      <c r="BV102" s="38"/>
      <c r="BW102" s="38"/>
      <c r="BX102" s="38"/>
      <c r="BY102" s="38"/>
      <c r="BZ102" s="38"/>
      <c r="CA102" s="38"/>
      <c r="CB102" s="38"/>
      <c r="CC102" s="38"/>
      <c r="CD102" s="38"/>
      <c r="CE102" s="38"/>
      <c r="CF102" s="38"/>
      <c r="CG102" s="38"/>
      <c r="CH102" s="38"/>
      <c r="CI102" s="38"/>
      <c r="CJ102" s="38"/>
      <c r="CK102" s="38"/>
      <c r="CL102" s="38"/>
      <c r="CM102" s="38"/>
      <c r="CN102" s="38"/>
      <c r="CO102" s="38"/>
      <c r="CP102" s="38"/>
      <c r="CQ102" s="38"/>
      <c r="CR102" s="38"/>
      <c r="CS102" s="38"/>
      <c r="CT102" s="38"/>
      <c r="CU102" s="38"/>
      <c r="CV102" s="38"/>
      <c r="CW102" s="38"/>
      <c r="CX102" s="38"/>
      <c r="CY102" s="38"/>
      <c r="CZ102" s="38"/>
      <c r="DA102" s="38"/>
      <c r="DB102" s="38"/>
      <c r="DC102" s="38"/>
      <c r="DD102" s="38"/>
      <c r="DE102" s="38"/>
      <c r="DF102" s="38"/>
    </row>
    <row r="103" spans="2:110" s="80" customFormat="1" ht="30" hidden="1" customHeight="1" x14ac:dyDescent="0.25">
      <c r="B103" s="98" t="s">
        <v>528</v>
      </c>
      <c r="C103" s="99"/>
      <c r="D103" s="100"/>
      <c r="E103" s="100"/>
      <c r="F103" s="72">
        <v>0</v>
      </c>
      <c r="H103" s="59"/>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8"/>
      <c r="BJ103" s="38"/>
      <c r="BK103" s="38"/>
      <c r="BL103" s="38"/>
      <c r="BM103" s="38"/>
      <c r="BN103" s="38"/>
      <c r="BO103" s="38"/>
      <c r="BP103" s="38"/>
      <c r="BQ103" s="38"/>
      <c r="BR103" s="38"/>
      <c r="BS103" s="38"/>
      <c r="BT103" s="38"/>
      <c r="BU103" s="38"/>
      <c r="BV103" s="38"/>
      <c r="BW103" s="38"/>
      <c r="BX103" s="38"/>
      <c r="BY103" s="38"/>
      <c r="BZ103" s="38"/>
      <c r="CA103" s="38"/>
      <c r="CB103" s="38"/>
      <c r="CC103" s="38"/>
      <c r="CD103" s="38"/>
      <c r="CE103" s="38"/>
      <c r="CF103" s="38"/>
      <c r="CG103" s="38"/>
      <c r="CH103" s="38"/>
      <c r="CI103" s="38"/>
      <c r="CJ103" s="38"/>
      <c r="CK103" s="38"/>
      <c r="CL103" s="38"/>
      <c r="CM103" s="38"/>
      <c r="CN103" s="38"/>
      <c r="CO103" s="38"/>
      <c r="CP103" s="38"/>
      <c r="CQ103" s="38"/>
      <c r="CR103" s="38"/>
      <c r="CS103" s="38"/>
      <c r="CT103" s="38"/>
      <c r="CU103" s="38"/>
      <c r="CV103" s="38"/>
      <c r="CW103" s="38"/>
      <c r="CX103" s="38"/>
      <c r="CY103" s="38"/>
      <c r="CZ103" s="38"/>
      <c r="DA103" s="38"/>
      <c r="DB103" s="38"/>
      <c r="DC103" s="38"/>
      <c r="DD103" s="38"/>
      <c r="DE103" s="38"/>
      <c r="DF103" s="38"/>
    </row>
    <row r="104" spans="2:110" s="80" customFormat="1" ht="30" hidden="1" customHeight="1" x14ac:dyDescent="0.25">
      <c r="B104" s="98" t="s">
        <v>529</v>
      </c>
      <c r="C104" s="99"/>
      <c r="D104" s="100"/>
      <c r="E104" s="100"/>
      <c r="F104" s="72">
        <v>0</v>
      </c>
      <c r="H104" s="59"/>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c r="BJ104" s="38"/>
      <c r="BK104" s="38"/>
      <c r="BL104" s="38"/>
      <c r="BM104" s="38"/>
      <c r="BN104" s="38"/>
      <c r="BO104" s="38"/>
      <c r="BP104" s="38"/>
      <c r="BQ104" s="38"/>
      <c r="BR104" s="38"/>
      <c r="BS104" s="38"/>
      <c r="BT104" s="38"/>
      <c r="BU104" s="38"/>
      <c r="BV104" s="38"/>
      <c r="BW104" s="38"/>
      <c r="BX104" s="38"/>
      <c r="BY104" s="38"/>
      <c r="BZ104" s="38"/>
      <c r="CA104" s="38"/>
      <c r="CB104" s="38"/>
      <c r="CC104" s="38"/>
      <c r="CD104" s="38"/>
      <c r="CE104" s="38"/>
      <c r="CF104" s="38"/>
      <c r="CG104" s="38"/>
      <c r="CH104" s="38"/>
      <c r="CI104" s="38"/>
      <c r="CJ104" s="38"/>
      <c r="CK104" s="38"/>
      <c r="CL104" s="38"/>
      <c r="CM104" s="38"/>
      <c r="CN104" s="38"/>
      <c r="CO104" s="38"/>
      <c r="CP104" s="38"/>
      <c r="CQ104" s="38"/>
      <c r="CR104" s="38"/>
      <c r="CS104" s="38"/>
      <c r="CT104" s="38"/>
      <c r="CU104" s="38"/>
      <c r="CV104" s="38"/>
      <c r="CW104" s="38"/>
      <c r="CX104" s="38"/>
      <c r="CY104" s="38"/>
      <c r="CZ104" s="38"/>
      <c r="DA104" s="38"/>
      <c r="DB104" s="38"/>
      <c r="DC104" s="38"/>
      <c r="DD104" s="38"/>
      <c r="DE104" s="38"/>
      <c r="DF104" s="38"/>
    </row>
    <row r="105" spans="2:110" s="80" customFormat="1" ht="30" hidden="1" customHeight="1" x14ac:dyDescent="0.25">
      <c r="B105" s="98" t="s">
        <v>530</v>
      </c>
      <c r="C105" s="99"/>
      <c r="D105" s="100"/>
      <c r="E105" s="100"/>
      <c r="F105" s="72">
        <v>0</v>
      </c>
      <c r="H105" s="59"/>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c r="BK105" s="38"/>
      <c r="BL105" s="38"/>
      <c r="BM105" s="38"/>
      <c r="BN105" s="38"/>
      <c r="BO105" s="38"/>
      <c r="BP105" s="38"/>
      <c r="BQ105" s="38"/>
      <c r="BR105" s="38"/>
      <c r="BS105" s="38"/>
      <c r="BT105" s="38"/>
      <c r="BU105" s="38"/>
      <c r="BV105" s="38"/>
      <c r="BW105" s="38"/>
      <c r="BX105" s="38"/>
      <c r="BY105" s="38"/>
      <c r="BZ105" s="38"/>
      <c r="CA105" s="38"/>
      <c r="CB105" s="38"/>
      <c r="CC105" s="38"/>
      <c r="CD105" s="38"/>
      <c r="CE105" s="38"/>
      <c r="CF105" s="38"/>
      <c r="CG105" s="38"/>
      <c r="CH105" s="38"/>
      <c r="CI105" s="38"/>
      <c r="CJ105" s="38"/>
      <c r="CK105" s="38"/>
      <c r="CL105" s="38"/>
      <c r="CM105" s="38"/>
      <c r="CN105" s="38"/>
      <c r="CO105" s="38"/>
      <c r="CP105" s="38"/>
      <c r="CQ105" s="38"/>
      <c r="CR105" s="38"/>
      <c r="CS105" s="38"/>
      <c r="CT105" s="38"/>
      <c r="CU105" s="38"/>
      <c r="CV105" s="38"/>
      <c r="CW105" s="38"/>
      <c r="CX105" s="38"/>
      <c r="CY105" s="38"/>
      <c r="CZ105" s="38"/>
      <c r="DA105" s="38"/>
      <c r="DB105" s="38"/>
      <c r="DC105" s="38"/>
      <c r="DD105" s="38"/>
      <c r="DE105" s="38"/>
      <c r="DF105" s="38"/>
    </row>
    <row r="106" spans="2:110" s="80" customFormat="1" ht="30" hidden="1" customHeight="1" x14ac:dyDescent="0.25">
      <c r="B106" s="98" t="s">
        <v>531</v>
      </c>
      <c r="C106" s="99"/>
      <c r="D106" s="100"/>
      <c r="E106" s="100"/>
      <c r="F106" s="72">
        <v>0</v>
      </c>
      <c r="H106" s="59"/>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c r="BN106" s="38"/>
      <c r="BO106" s="38"/>
      <c r="BP106" s="38"/>
      <c r="BQ106" s="38"/>
      <c r="BR106" s="38"/>
      <c r="BS106" s="38"/>
      <c r="BT106" s="38"/>
      <c r="BU106" s="38"/>
      <c r="BV106" s="38"/>
      <c r="BW106" s="38"/>
      <c r="BX106" s="38"/>
      <c r="BY106" s="38"/>
      <c r="BZ106" s="38"/>
      <c r="CA106" s="38"/>
      <c r="CB106" s="38"/>
      <c r="CC106" s="38"/>
      <c r="CD106" s="38"/>
      <c r="CE106" s="38"/>
      <c r="CF106" s="38"/>
      <c r="CG106" s="38"/>
      <c r="CH106" s="38"/>
      <c r="CI106" s="38"/>
      <c r="CJ106" s="38"/>
      <c r="CK106" s="38"/>
      <c r="CL106" s="38"/>
      <c r="CM106" s="38"/>
      <c r="CN106" s="38"/>
      <c r="CO106" s="38"/>
      <c r="CP106" s="38"/>
      <c r="CQ106" s="38"/>
      <c r="CR106" s="38"/>
      <c r="CS106" s="38"/>
      <c r="CT106" s="38"/>
      <c r="CU106" s="38"/>
      <c r="CV106" s="38"/>
      <c r="CW106" s="38"/>
      <c r="CX106" s="38"/>
      <c r="CY106" s="38"/>
      <c r="CZ106" s="38"/>
      <c r="DA106" s="38"/>
      <c r="DB106" s="38"/>
      <c r="DC106" s="38"/>
      <c r="DD106" s="38"/>
      <c r="DE106" s="38"/>
      <c r="DF106" s="38"/>
    </row>
    <row r="107" spans="2:110" ht="30" hidden="1" customHeight="1" x14ac:dyDescent="0.25">
      <c r="B107" s="98" t="s">
        <v>532</v>
      </c>
      <c r="C107" s="99"/>
      <c r="D107" s="100"/>
      <c r="E107" s="100"/>
      <c r="F107" s="72">
        <v>0</v>
      </c>
    </row>
    <row r="108" spans="2:110" ht="30" hidden="1" customHeight="1" thickBot="1" x14ac:dyDescent="0.3">
      <c r="B108" s="124" t="s">
        <v>533</v>
      </c>
      <c r="C108" s="125"/>
      <c r="D108" s="126"/>
      <c r="E108" s="126"/>
      <c r="F108" s="113">
        <v>0</v>
      </c>
    </row>
    <row r="109" spans="2:110" ht="30" customHeight="1" thickBot="1" x14ac:dyDescent="0.3">
      <c r="B109" s="166" t="s">
        <v>534</v>
      </c>
      <c r="C109" s="167"/>
      <c r="D109" s="167"/>
      <c r="E109" s="167"/>
      <c r="F109" s="75">
        <f>SUM(F59:F108)</f>
        <v>0</v>
      </c>
    </row>
    <row r="110" spans="2:110" ht="30" customHeight="1" thickBot="1" x14ac:dyDescent="0.35">
      <c r="B110" s="121"/>
      <c r="C110" s="122"/>
      <c r="D110" s="121"/>
      <c r="E110" s="121"/>
      <c r="F110" s="57"/>
    </row>
    <row r="111" spans="2:110" ht="30" customHeight="1" thickBot="1" x14ac:dyDescent="0.3">
      <c r="B111" s="176" t="s">
        <v>535</v>
      </c>
      <c r="C111" s="177"/>
      <c r="D111" s="177"/>
      <c r="E111" s="177"/>
      <c r="F111" s="178"/>
    </row>
    <row r="112" spans="2:110" ht="30" customHeight="1" thickBot="1" x14ac:dyDescent="0.3">
      <c r="B112" s="190"/>
      <c r="C112" s="191"/>
      <c r="D112" s="191"/>
      <c r="E112" s="191"/>
      <c r="F112" s="127" t="s">
        <v>3</v>
      </c>
    </row>
    <row r="113" spans="2:6" ht="30" customHeight="1" thickBot="1" x14ac:dyDescent="0.3">
      <c r="B113" s="187" t="s">
        <v>9</v>
      </c>
      <c r="C113" s="188"/>
      <c r="D113" s="188"/>
      <c r="E113" s="188"/>
      <c r="F113" s="75">
        <f>F55+F109</f>
        <v>0</v>
      </c>
    </row>
    <row r="210" spans="8:8" x14ac:dyDescent="0.25">
      <c r="H210" s="80"/>
    </row>
  </sheetData>
  <sheetProtection algorithmName="SHA-512" hashValue="hHegE4n6Zmv8ZEDyZVDgI/QNIJpz4q+Y78bNXAr/YUmfM5jDUpX21NsxeB4Q+mmy1jyMxxyA0d4qu67E2BD3eQ==" saltValue="wAfmCrIoNclABxnZXmg0ng==" spinCount="100000" sheet="1" objects="1" scenarios="1" formatRows="0"/>
  <mergeCells count="11">
    <mergeCell ref="B113:E113"/>
    <mergeCell ref="B1:D1"/>
    <mergeCell ref="B2:F2"/>
    <mergeCell ref="B3:F3"/>
    <mergeCell ref="B4:F4"/>
    <mergeCell ref="B5:F5"/>
    <mergeCell ref="B55:E55"/>
    <mergeCell ref="B57:F57"/>
    <mergeCell ref="B109:E109"/>
    <mergeCell ref="B111:F111"/>
    <mergeCell ref="B112:E112"/>
  </mergeCells>
  <dataValidations count="9">
    <dataValidation allowBlank="1" showErrorMessage="1" prompt="This is the budget worksheet subrecipients and vendors sheet" sqref="B2" xr:uid="{A6E926B5-CFC5-41FB-8138-B06475964763}"/>
    <dataValidation allowBlank="1" showErrorMessage="1" prompt="Please enter the purpose for this vendor in regards to completing the project" sqref="E59:E108" xr:uid="{83ECA6B1-FF77-41B0-931D-6A6A77094129}"/>
    <dataValidation allowBlank="1" showErrorMessage="1" prompt="Please enter the purpose for this subrecipient in regards to completing the project" sqref="E7:E54" xr:uid="{68A58056-6089-4CE5-8F54-256CA367CD4B}"/>
    <dataValidation allowBlank="1" showErrorMessage="1" prompt="Please enter the vendor's name" sqref="D59:D108" xr:uid="{6C6A4B89-5F62-44DA-893A-480C43F79F1F}"/>
    <dataValidation allowBlank="1" showErrorMessage="1" prompt="Please enter the subrecipient's name" sqref="D7:D54" xr:uid="{5D018D16-A687-4878-8611-1CB1B1789902}"/>
    <dataValidation allowBlank="1" showErrorMessage="1" prompt="Please enter the corresponding task number from the scope of work for this vendor" sqref="C59:C108" xr:uid="{C78D7B80-518E-4738-B153-2B1C56CFE692}"/>
    <dataValidation allowBlank="1" showErrorMessage="1" prompt="Please enter the corresponding task number from the scope of work for this subrecipient" sqref="C7:C54" xr:uid="{66BF4C81-8C81-4D29-82DD-21FD3291D596}"/>
    <dataValidation allowBlank="1" showErrorMessage="1" prompt="Please enter the amount of this subrecipient's costs to be paid with match share funds " sqref="F7:F54" xr:uid="{AA4CB1CD-2BF0-4F12-BBA1-3DDC1FED746C}"/>
    <dataValidation allowBlank="1" showErrorMessage="1" prompt="Please enter the amount of this vendor's costs to be paid with match share funds " sqref="F59:F108" xr:uid="{0F62D747-56E5-4AB3-B3BC-FE194023030E}"/>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6BEE8-A69E-4293-AC38-DE9B9C6BE3D2}">
  <dimension ref="B1:DF210"/>
  <sheetViews>
    <sheetView workbookViewId="0">
      <selection activeCell="J1" sqref="J1:J1048576"/>
    </sheetView>
  </sheetViews>
  <sheetFormatPr defaultColWidth="9.21875" defaultRowHeight="13.8" x14ac:dyDescent="0.25"/>
  <cols>
    <col min="1" max="1" width="2.77734375" style="59" customWidth="1"/>
    <col min="2" max="2" width="17.77734375" style="41" customWidth="1"/>
    <col min="3" max="3" width="42.77734375" style="59" customWidth="1"/>
    <col min="4" max="4" width="42.77734375" style="41" customWidth="1"/>
    <col min="5" max="5" width="17.77734375" style="59" customWidth="1"/>
    <col min="6" max="6" width="15.77734375" style="59" customWidth="1"/>
    <col min="7" max="7" width="2.77734375" style="59" customWidth="1"/>
    <col min="8" max="8" width="9.6640625" style="59" customWidth="1"/>
    <col min="9" max="9" width="2.77734375" style="59" customWidth="1"/>
    <col min="10" max="10" width="2.77734375" style="59" hidden="1" customWidth="1"/>
    <col min="11" max="16" width="15.21875" style="38" customWidth="1"/>
    <col min="17" max="110" width="9.21875" style="38"/>
    <col min="111" max="16384" width="9.21875" style="59"/>
  </cols>
  <sheetData>
    <row r="1" spans="2:110" ht="15" customHeight="1" x14ac:dyDescent="0.25">
      <c r="B1" s="169" t="str">
        <f>Update</f>
        <v>Template Version 2025-08-01</v>
      </c>
      <c r="C1" s="169"/>
      <c r="D1" s="88"/>
      <c r="E1" s="57"/>
      <c r="F1" s="58"/>
      <c r="K1" s="37" t="s">
        <v>0</v>
      </c>
    </row>
    <row r="2" spans="2:110" ht="48" customHeight="1" x14ac:dyDescent="0.25">
      <c r="B2" s="182" t="str">
        <f>'Initial CapEx'!$B$2</f>
        <v>LCFS TBD TBD Initial Capital Expense Report</v>
      </c>
      <c r="C2" s="182"/>
      <c r="D2" s="182"/>
      <c r="E2" s="182"/>
      <c r="F2" s="182"/>
      <c r="K2" s="40"/>
    </row>
    <row r="3" spans="2:110" ht="30" customHeight="1" x14ac:dyDescent="0.25">
      <c r="B3" s="170" t="s">
        <v>748</v>
      </c>
      <c r="C3" s="170"/>
      <c r="D3" s="170"/>
      <c r="E3" s="170"/>
      <c r="F3" s="170"/>
      <c r="K3" s="60"/>
    </row>
    <row r="4" spans="2:110" ht="45" customHeight="1" thickBot="1" x14ac:dyDescent="0.3">
      <c r="B4" s="171" t="str">
        <f>CONCATENATE('Initial CapEx'!$C$4,":  ",'Initial CapEx'!$C$5)</f>
        <v>OrganizationX:  SitenameY</v>
      </c>
      <c r="C4" s="171"/>
      <c r="D4" s="171"/>
      <c r="E4" s="171"/>
      <c r="F4" s="171"/>
    </row>
    <row r="5" spans="2:110" s="80" customFormat="1" ht="30" customHeight="1" thickBot="1" x14ac:dyDescent="0.3">
      <c r="B5" s="128"/>
      <c r="C5" s="129"/>
      <c r="D5" s="130"/>
      <c r="E5" s="131" t="s">
        <v>949</v>
      </c>
      <c r="F5" s="160" t="b">
        <v>1</v>
      </c>
      <c r="H5" s="59"/>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row>
    <row r="6" spans="2:110" s="80" customFormat="1" ht="30" customHeight="1" thickBot="1" x14ac:dyDescent="0.3">
      <c r="B6" s="61" t="s">
        <v>23</v>
      </c>
      <c r="C6" s="62" t="s">
        <v>742</v>
      </c>
      <c r="D6" s="108" t="s">
        <v>26</v>
      </c>
      <c r="E6" s="108" t="s">
        <v>1193</v>
      </c>
      <c r="F6" s="63" t="s">
        <v>741</v>
      </c>
      <c r="H6" s="41"/>
      <c r="J6" s="80" t="b">
        <v>1</v>
      </c>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row>
    <row r="7" spans="2:110" ht="30" customHeight="1" x14ac:dyDescent="0.25">
      <c r="B7" s="91" t="s">
        <v>749</v>
      </c>
      <c r="C7" s="93"/>
      <c r="D7" s="93"/>
      <c r="E7" s="93"/>
      <c r="F7" s="111">
        <v>0</v>
      </c>
      <c r="J7" s="59" t="b">
        <v>0</v>
      </c>
    </row>
    <row r="8" spans="2:110" ht="30" customHeight="1" x14ac:dyDescent="0.25">
      <c r="B8" s="98" t="s">
        <v>750</v>
      </c>
      <c r="C8" s="100"/>
      <c r="D8" s="100"/>
      <c r="E8" s="100"/>
      <c r="F8" s="72">
        <v>0</v>
      </c>
    </row>
    <row r="9" spans="2:110" ht="30" customHeight="1" x14ac:dyDescent="0.25">
      <c r="B9" s="98" t="s">
        <v>751</v>
      </c>
      <c r="C9" s="100"/>
      <c r="D9" s="100"/>
      <c r="E9" s="100"/>
      <c r="F9" s="72">
        <v>0</v>
      </c>
    </row>
    <row r="10" spans="2:110" ht="30" customHeight="1" x14ac:dyDescent="0.25">
      <c r="B10" s="98" t="s">
        <v>752</v>
      </c>
      <c r="C10" s="100"/>
      <c r="D10" s="100"/>
      <c r="E10" s="100"/>
      <c r="F10" s="72">
        <v>0</v>
      </c>
    </row>
    <row r="11" spans="2:110" ht="30" customHeight="1" x14ac:dyDescent="0.25">
      <c r="B11" s="98" t="s">
        <v>753</v>
      </c>
      <c r="C11" s="100"/>
      <c r="D11" s="100"/>
      <c r="E11" s="100"/>
      <c r="F11" s="72">
        <v>0</v>
      </c>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row>
    <row r="12" spans="2:110" ht="30" customHeight="1" x14ac:dyDescent="0.25">
      <c r="B12" s="98" t="s">
        <v>754</v>
      </c>
      <c r="C12" s="100"/>
      <c r="D12" s="100"/>
      <c r="E12" s="100"/>
      <c r="F12" s="72">
        <v>0</v>
      </c>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row>
    <row r="13" spans="2:110" ht="30" customHeight="1" x14ac:dyDescent="0.25">
      <c r="B13" s="98" t="s">
        <v>755</v>
      </c>
      <c r="C13" s="100"/>
      <c r="D13" s="100"/>
      <c r="E13" s="100"/>
      <c r="F13" s="72">
        <v>0</v>
      </c>
    </row>
    <row r="14" spans="2:110" ht="30" customHeight="1" x14ac:dyDescent="0.25">
      <c r="B14" s="98" t="s">
        <v>756</v>
      </c>
      <c r="C14" s="100"/>
      <c r="D14" s="100"/>
      <c r="E14" s="100"/>
      <c r="F14" s="72">
        <v>0</v>
      </c>
    </row>
    <row r="15" spans="2:110" ht="30" customHeight="1" x14ac:dyDescent="0.25">
      <c r="B15" s="98" t="s">
        <v>757</v>
      </c>
      <c r="C15" s="100"/>
      <c r="D15" s="100"/>
      <c r="E15" s="100"/>
      <c r="F15" s="72">
        <v>0</v>
      </c>
    </row>
    <row r="16" spans="2:110" ht="30" customHeight="1" thickBot="1" x14ac:dyDescent="0.3">
      <c r="B16" s="98" t="s">
        <v>758</v>
      </c>
      <c r="C16" s="100"/>
      <c r="D16" s="100"/>
      <c r="E16" s="100"/>
      <c r="F16" s="72">
        <v>0</v>
      </c>
    </row>
    <row r="17" spans="2:6" ht="30" hidden="1" customHeight="1" x14ac:dyDescent="0.25">
      <c r="B17" s="98" t="s">
        <v>759</v>
      </c>
      <c r="C17" s="100"/>
      <c r="D17" s="100"/>
      <c r="E17" s="100"/>
      <c r="F17" s="72">
        <v>0</v>
      </c>
    </row>
    <row r="18" spans="2:6" ht="30" hidden="1" customHeight="1" x14ac:dyDescent="0.25">
      <c r="B18" s="98" t="s">
        <v>760</v>
      </c>
      <c r="C18" s="100"/>
      <c r="D18" s="100"/>
      <c r="E18" s="100"/>
      <c r="F18" s="72">
        <v>0</v>
      </c>
    </row>
    <row r="19" spans="2:6" ht="30" hidden="1" customHeight="1" x14ac:dyDescent="0.25">
      <c r="B19" s="98" t="s">
        <v>761</v>
      </c>
      <c r="C19" s="100"/>
      <c r="D19" s="100"/>
      <c r="E19" s="100"/>
      <c r="F19" s="72">
        <v>0</v>
      </c>
    </row>
    <row r="20" spans="2:6" ht="30" hidden="1" customHeight="1" x14ac:dyDescent="0.25">
      <c r="B20" s="98" t="s">
        <v>762</v>
      </c>
      <c r="C20" s="100"/>
      <c r="D20" s="100"/>
      <c r="E20" s="100"/>
      <c r="F20" s="72">
        <v>0</v>
      </c>
    </row>
    <row r="21" spans="2:6" ht="30" hidden="1" customHeight="1" x14ac:dyDescent="0.25">
      <c r="B21" s="98" t="s">
        <v>763</v>
      </c>
      <c r="C21" s="100"/>
      <c r="D21" s="100"/>
      <c r="E21" s="100"/>
      <c r="F21" s="72">
        <v>0</v>
      </c>
    </row>
    <row r="22" spans="2:6" ht="30" hidden="1" customHeight="1" x14ac:dyDescent="0.25">
      <c r="B22" s="98" t="s">
        <v>764</v>
      </c>
      <c r="C22" s="100"/>
      <c r="D22" s="100"/>
      <c r="E22" s="100"/>
      <c r="F22" s="72">
        <v>0</v>
      </c>
    </row>
    <row r="23" spans="2:6" ht="30" hidden="1" customHeight="1" x14ac:dyDescent="0.25">
      <c r="B23" s="98" t="s">
        <v>765</v>
      </c>
      <c r="C23" s="100"/>
      <c r="D23" s="100"/>
      <c r="E23" s="100"/>
      <c r="F23" s="72">
        <v>0</v>
      </c>
    </row>
    <row r="24" spans="2:6" ht="30" hidden="1" customHeight="1" x14ac:dyDescent="0.25">
      <c r="B24" s="98" t="s">
        <v>766</v>
      </c>
      <c r="C24" s="100"/>
      <c r="D24" s="100"/>
      <c r="E24" s="100"/>
      <c r="F24" s="72">
        <v>0</v>
      </c>
    </row>
    <row r="25" spans="2:6" ht="30" hidden="1" customHeight="1" x14ac:dyDescent="0.25">
      <c r="B25" s="98" t="s">
        <v>767</v>
      </c>
      <c r="C25" s="100"/>
      <c r="D25" s="100"/>
      <c r="E25" s="100"/>
      <c r="F25" s="72">
        <v>0</v>
      </c>
    </row>
    <row r="26" spans="2:6" ht="30" hidden="1" customHeight="1" x14ac:dyDescent="0.25">
      <c r="B26" s="98" t="s">
        <v>768</v>
      </c>
      <c r="C26" s="100"/>
      <c r="D26" s="100"/>
      <c r="E26" s="100"/>
      <c r="F26" s="72">
        <v>0</v>
      </c>
    </row>
    <row r="27" spans="2:6" ht="30" hidden="1" customHeight="1" x14ac:dyDescent="0.25">
      <c r="B27" s="98" t="s">
        <v>769</v>
      </c>
      <c r="C27" s="100"/>
      <c r="D27" s="100"/>
      <c r="E27" s="100"/>
      <c r="F27" s="72">
        <v>0</v>
      </c>
    </row>
    <row r="28" spans="2:6" ht="30" hidden="1" customHeight="1" x14ac:dyDescent="0.25">
      <c r="B28" s="98" t="s">
        <v>770</v>
      </c>
      <c r="C28" s="100"/>
      <c r="D28" s="100"/>
      <c r="E28" s="100"/>
      <c r="F28" s="72">
        <v>0</v>
      </c>
    </row>
    <row r="29" spans="2:6" ht="30" hidden="1" customHeight="1" x14ac:dyDescent="0.25">
      <c r="B29" s="98" t="s">
        <v>771</v>
      </c>
      <c r="C29" s="100"/>
      <c r="D29" s="100"/>
      <c r="E29" s="100"/>
      <c r="F29" s="72">
        <v>0</v>
      </c>
    </row>
    <row r="30" spans="2:6" ht="30" hidden="1" customHeight="1" x14ac:dyDescent="0.25">
      <c r="B30" s="98" t="s">
        <v>772</v>
      </c>
      <c r="C30" s="100"/>
      <c r="D30" s="100"/>
      <c r="E30" s="100"/>
      <c r="F30" s="72">
        <v>0</v>
      </c>
    </row>
    <row r="31" spans="2:6" ht="30" hidden="1" customHeight="1" x14ac:dyDescent="0.25">
      <c r="B31" s="98" t="s">
        <v>773</v>
      </c>
      <c r="C31" s="100"/>
      <c r="D31" s="100"/>
      <c r="E31" s="100"/>
      <c r="F31" s="72">
        <v>0</v>
      </c>
    </row>
    <row r="32" spans="2:6" ht="30" hidden="1" customHeight="1" x14ac:dyDescent="0.25">
      <c r="B32" s="98" t="s">
        <v>774</v>
      </c>
      <c r="C32" s="100"/>
      <c r="D32" s="100"/>
      <c r="E32" s="100"/>
      <c r="F32" s="72">
        <v>0</v>
      </c>
    </row>
    <row r="33" spans="2:6" ht="30" hidden="1" customHeight="1" x14ac:dyDescent="0.25">
      <c r="B33" s="98" t="s">
        <v>775</v>
      </c>
      <c r="C33" s="100"/>
      <c r="D33" s="100"/>
      <c r="E33" s="100"/>
      <c r="F33" s="72">
        <v>0</v>
      </c>
    </row>
    <row r="34" spans="2:6" ht="30" hidden="1" customHeight="1" x14ac:dyDescent="0.25">
      <c r="B34" s="98" t="s">
        <v>776</v>
      </c>
      <c r="C34" s="100"/>
      <c r="D34" s="100"/>
      <c r="E34" s="100"/>
      <c r="F34" s="72">
        <v>0</v>
      </c>
    </row>
    <row r="35" spans="2:6" ht="30" hidden="1" customHeight="1" x14ac:dyDescent="0.25">
      <c r="B35" s="98" t="s">
        <v>777</v>
      </c>
      <c r="C35" s="100"/>
      <c r="D35" s="100"/>
      <c r="E35" s="100"/>
      <c r="F35" s="72">
        <v>0</v>
      </c>
    </row>
    <row r="36" spans="2:6" ht="30" hidden="1" customHeight="1" x14ac:dyDescent="0.25">
      <c r="B36" s="98" t="s">
        <v>778</v>
      </c>
      <c r="C36" s="100"/>
      <c r="D36" s="100"/>
      <c r="E36" s="100"/>
      <c r="F36" s="72">
        <v>0</v>
      </c>
    </row>
    <row r="37" spans="2:6" ht="30" hidden="1" customHeight="1" x14ac:dyDescent="0.25">
      <c r="B37" s="98" t="s">
        <v>779</v>
      </c>
      <c r="C37" s="100"/>
      <c r="D37" s="100"/>
      <c r="E37" s="100"/>
      <c r="F37" s="72">
        <v>0</v>
      </c>
    </row>
    <row r="38" spans="2:6" ht="30" hidden="1" customHeight="1" x14ac:dyDescent="0.25">
      <c r="B38" s="98" t="s">
        <v>780</v>
      </c>
      <c r="C38" s="100"/>
      <c r="D38" s="100"/>
      <c r="E38" s="100"/>
      <c r="F38" s="72">
        <v>0</v>
      </c>
    </row>
    <row r="39" spans="2:6" ht="30" hidden="1" customHeight="1" x14ac:dyDescent="0.25">
      <c r="B39" s="98" t="s">
        <v>781</v>
      </c>
      <c r="C39" s="100"/>
      <c r="D39" s="100"/>
      <c r="E39" s="100"/>
      <c r="F39" s="72">
        <v>0</v>
      </c>
    </row>
    <row r="40" spans="2:6" ht="30" hidden="1" customHeight="1" x14ac:dyDescent="0.25">
      <c r="B40" s="98" t="s">
        <v>782</v>
      </c>
      <c r="C40" s="100"/>
      <c r="D40" s="100"/>
      <c r="E40" s="100"/>
      <c r="F40" s="72">
        <v>0</v>
      </c>
    </row>
    <row r="41" spans="2:6" ht="30" hidden="1" customHeight="1" x14ac:dyDescent="0.25">
      <c r="B41" s="98" t="s">
        <v>783</v>
      </c>
      <c r="C41" s="100"/>
      <c r="D41" s="100"/>
      <c r="E41" s="100"/>
      <c r="F41" s="72">
        <v>0</v>
      </c>
    </row>
    <row r="42" spans="2:6" ht="30" hidden="1" customHeight="1" x14ac:dyDescent="0.25">
      <c r="B42" s="98" t="s">
        <v>784</v>
      </c>
      <c r="C42" s="100"/>
      <c r="D42" s="100"/>
      <c r="E42" s="100"/>
      <c r="F42" s="72">
        <v>0</v>
      </c>
    </row>
    <row r="43" spans="2:6" ht="30" hidden="1" customHeight="1" x14ac:dyDescent="0.25">
      <c r="B43" s="98" t="s">
        <v>785</v>
      </c>
      <c r="C43" s="100"/>
      <c r="D43" s="100"/>
      <c r="E43" s="100"/>
      <c r="F43" s="72">
        <v>0</v>
      </c>
    </row>
    <row r="44" spans="2:6" ht="30" hidden="1" customHeight="1" x14ac:dyDescent="0.25">
      <c r="B44" s="98" t="s">
        <v>786</v>
      </c>
      <c r="C44" s="100"/>
      <c r="D44" s="100"/>
      <c r="E44" s="100"/>
      <c r="F44" s="72">
        <v>0</v>
      </c>
    </row>
    <row r="45" spans="2:6" ht="30" hidden="1" customHeight="1" x14ac:dyDescent="0.25">
      <c r="B45" s="98" t="s">
        <v>787</v>
      </c>
      <c r="C45" s="100"/>
      <c r="D45" s="100"/>
      <c r="E45" s="100"/>
      <c r="F45" s="72">
        <v>0</v>
      </c>
    </row>
    <row r="46" spans="2:6" ht="30" hidden="1" customHeight="1" x14ac:dyDescent="0.25">
      <c r="B46" s="98" t="s">
        <v>788</v>
      </c>
      <c r="C46" s="100"/>
      <c r="D46" s="100"/>
      <c r="E46" s="100"/>
      <c r="F46" s="72">
        <v>0</v>
      </c>
    </row>
    <row r="47" spans="2:6" ht="30" hidden="1" customHeight="1" x14ac:dyDescent="0.25">
      <c r="B47" s="98" t="s">
        <v>789</v>
      </c>
      <c r="C47" s="100"/>
      <c r="D47" s="100"/>
      <c r="E47" s="100"/>
      <c r="F47" s="72">
        <v>0</v>
      </c>
    </row>
    <row r="48" spans="2:6" ht="30" hidden="1" customHeight="1" x14ac:dyDescent="0.25">
      <c r="B48" s="98" t="s">
        <v>790</v>
      </c>
      <c r="C48" s="100"/>
      <c r="D48" s="100"/>
      <c r="E48" s="100"/>
      <c r="F48" s="72">
        <v>0</v>
      </c>
    </row>
    <row r="49" spans="2:6" ht="30" hidden="1" customHeight="1" x14ac:dyDescent="0.25">
      <c r="B49" s="98" t="s">
        <v>791</v>
      </c>
      <c r="C49" s="100"/>
      <c r="D49" s="100"/>
      <c r="E49" s="100"/>
      <c r="F49" s="72">
        <v>0</v>
      </c>
    </row>
    <row r="50" spans="2:6" ht="30" hidden="1" customHeight="1" x14ac:dyDescent="0.25">
      <c r="B50" s="98" t="s">
        <v>792</v>
      </c>
      <c r="C50" s="100"/>
      <c r="D50" s="100"/>
      <c r="E50" s="100"/>
      <c r="F50" s="72">
        <v>0</v>
      </c>
    </row>
    <row r="51" spans="2:6" ht="30" hidden="1" customHeight="1" x14ac:dyDescent="0.25">
      <c r="B51" s="98" t="s">
        <v>793</v>
      </c>
      <c r="C51" s="100"/>
      <c r="D51" s="100"/>
      <c r="E51" s="100"/>
      <c r="F51" s="72">
        <v>0</v>
      </c>
    </row>
    <row r="52" spans="2:6" ht="30" hidden="1" customHeight="1" x14ac:dyDescent="0.25">
      <c r="B52" s="98" t="s">
        <v>794</v>
      </c>
      <c r="C52" s="100"/>
      <c r="D52" s="100"/>
      <c r="E52" s="100"/>
      <c r="F52" s="72">
        <v>0</v>
      </c>
    </row>
    <row r="53" spans="2:6" ht="30" hidden="1" customHeight="1" x14ac:dyDescent="0.25">
      <c r="B53" s="98" t="s">
        <v>795</v>
      </c>
      <c r="C53" s="100"/>
      <c r="D53" s="100"/>
      <c r="E53" s="100"/>
      <c r="F53" s="72">
        <v>0</v>
      </c>
    </row>
    <row r="54" spans="2:6" ht="30" hidden="1" customHeight="1" x14ac:dyDescent="0.25">
      <c r="B54" s="98" t="s">
        <v>796</v>
      </c>
      <c r="C54" s="100"/>
      <c r="D54" s="100"/>
      <c r="E54" s="100"/>
      <c r="F54" s="72">
        <v>0</v>
      </c>
    </row>
    <row r="55" spans="2:6" ht="30" hidden="1" customHeight="1" x14ac:dyDescent="0.25">
      <c r="B55" s="98" t="s">
        <v>797</v>
      </c>
      <c r="C55" s="100"/>
      <c r="D55" s="100"/>
      <c r="E55" s="100"/>
      <c r="F55" s="72">
        <v>0</v>
      </c>
    </row>
    <row r="56" spans="2:6" ht="30" hidden="1" customHeight="1" x14ac:dyDescent="0.25">
      <c r="B56" s="98" t="s">
        <v>798</v>
      </c>
      <c r="C56" s="100"/>
      <c r="D56" s="100"/>
      <c r="E56" s="100"/>
      <c r="F56" s="72">
        <v>0</v>
      </c>
    </row>
    <row r="57" spans="2:6" ht="30" hidden="1" customHeight="1" x14ac:dyDescent="0.25">
      <c r="B57" s="98" t="s">
        <v>799</v>
      </c>
      <c r="C57" s="100"/>
      <c r="D57" s="100"/>
      <c r="E57" s="100"/>
      <c r="F57" s="72">
        <v>0</v>
      </c>
    </row>
    <row r="58" spans="2:6" ht="30" hidden="1" customHeight="1" x14ac:dyDescent="0.25">
      <c r="B58" s="98" t="s">
        <v>800</v>
      </c>
      <c r="C58" s="100"/>
      <c r="D58" s="100"/>
      <c r="E58" s="100"/>
      <c r="F58" s="72">
        <v>0</v>
      </c>
    </row>
    <row r="59" spans="2:6" ht="30" hidden="1" customHeight="1" x14ac:dyDescent="0.25">
      <c r="B59" s="98" t="s">
        <v>801</v>
      </c>
      <c r="C59" s="100"/>
      <c r="D59" s="100"/>
      <c r="E59" s="100"/>
      <c r="F59" s="72">
        <v>0</v>
      </c>
    </row>
    <row r="60" spans="2:6" ht="30" hidden="1" customHeight="1" x14ac:dyDescent="0.25">
      <c r="B60" s="98" t="s">
        <v>802</v>
      </c>
      <c r="C60" s="100"/>
      <c r="D60" s="100"/>
      <c r="E60" s="100"/>
      <c r="F60" s="72">
        <v>0</v>
      </c>
    </row>
    <row r="61" spans="2:6" ht="30" hidden="1" customHeight="1" x14ac:dyDescent="0.25">
      <c r="B61" s="98" t="s">
        <v>803</v>
      </c>
      <c r="C61" s="100"/>
      <c r="D61" s="100"/>
      <c r="E61" s="100"/>
      <c r="F61" s="72">
        <v>0</v>
      </c>
    </row>
    <row r="62" spans="2:6" ht="30" hidden="1" customHeight="1" x14ac:dyDescent="0.25">
      <c r="B62" s="98" t="s">
        <v>804</v>
      </c>
      <c r="C62" s="100"/>
      <c r="D62" s="100"/>
      <c r="E62" s="100"/>
      <c r="F62" s="72">
        <v>0</v>
      </c>
    </row>
    <row r="63" spans="2:6" ht="30" hidden="1" customHeight="1" x14ac:dyDescent="0.25">
      <c r="B63" s="98" t="s">
        <v>805</v>
      </c>
      <c r="C63" s="100"/>
      <c r="D63" s="100"/>
      <c r="E63" s="100"/>
      <c r="F63" s="72">
        <v>0</v>
      </c>
    </row>
    <row r="64" spans="2:6" ht="30" hidden="1" customHeight="1" x14ac:dyDescent="0.25">
      <c r="B64" s="98" t="s">
        <v>806</v>
      </c>
      <c r="C64" s="100"/>
      <c r="D64" s="100"/>
      <c r="E64" s="100"/>
      <c r="F64" s="72">
        <v>0</v>
      </c>
    </row>
    <row r="65" spans="2:6" ht="30" hidden="1" customHeight="1" x14ac:dyDescent="0.25">
      <c r="B65" s="98" t="s">
        <v>807</v>
      </c>
      <c r="C65" s="100"/>
      <c r="D65" s="100"/>
      <c r="E65" s="100"/>
      <c r="F65" s="72">
        <v>0</v>
      </c>
    </row>
    <row r="66" spans="2:6" ht="30" hidden="1" customHeight="1" x14ac:dyDescent="0.25">
      <c r="B66" s="98" t="s">
        <v>808</v>
      </c>
      <c r="C66" s="100"/>
      <c r="D66" s="100"/>
      <c r="E66" s="100"/>
      <c r="F66" s="72">
        <v>0</v>
      </c>
    </row>
    <row r="67" spans="2:6" ht="30" hidden="1" customHeight="1" x14ac:dyDescent="0.25">
      <c r="B67" s="98" t="s">
        <v>809</v>
      </c>
      <c r="C67" s="100"/>
      <c r="D67" s="100"/>
      <c r="E67" s="100"/>
      <c r="F67" s="72">
        <v>0</v>
      </c>
    </row>
    <row r="68" spans="2:6" ht="30" hidden="1" customHeight="1" x14ac:dyDescent="0.25">
      <c r="B68" s="98" t="s">
        <v>810</v>
      </c>
      <c r="C68" s="100"/>
      <c r="D68" s="100"/>
      <c r="E68" s="100"/>
      <c r="F68" s="72">
        <v>0</v>
      </c>
    </row>
    <row r="69" spans="2:6" ht="30" hidden="1" customHeight="1" x14ac:dyDescent="0.25">
      <c r="B69" s="98" t="s">
        <v>811</v>
      </c>
      <c r="C69" s="100"/>
      <c r="D69" s="100"/>
      <c r="E69" s="100"/>
      <c r="F69" s="72">
        <v>0</v>
      </c>
    </row>
    <row r="70" spans="2:6" ht="30" hidden="1" customHeight="1" x14ac:dyDescent="0.25">
      <c r="B70" s="98" t="s">
        <v>812</v>
      </c>
      <c r="C70" s="100"/>
      <c r="D70" s="100"/>
      <c r="E70" s="100"/>
      <c r="F70" s="72">
        <v>0</v>
      </c>
    </row>
    <row r="71" spans="2:6" ht="30" hidden="1" customHeight="1" x14ac:dyDescent="0.25">
      <c r="B71" s="98" t="s">
        <v>813</v>
      </c>
      <c r="C71" s="100"/>
      <c r="D71" s="100"/>
      <c r="E71" s="100"/>
      <c r="F71" s="72">
        <v>0</v>
      </c>
    </row>
    <row r="72" spans="2:6" ht="30" hidden="1" customHeight="1" x14ac:dyDescent="0.25">
      <c r="B72" s="98" t="s">
        <v>814</v>
      </c>
      <c r="C72" s="100"/>
      <c r="D72" s="100"/>
      <c r="E72" s="100"/>
      <c r="F72" s="72">
        <v>0</v>
      </c>
    </row>
    <row r="73" spans="2:6" ht="30" hidden="1" customHeight="1" x14ac:dyDescent="0.25">
      <c r="B73" s="98" t="s">
        <v>815</v>
      </c>
      <c r="C73" s="100"/>
      <c r="D73" s="100"/>
      <c r="E73" s="100"/>
      <c r="F73" s="72">
        <v>0</v>
      </c>
    </row>
    <row r="74" spans="2:6" ht="30" hidden="1" customHeight="1" x14ac:dyDescent="0.25">
      <c r="B74" s="98" t="s">
        <v>816</v>
      </c>
      <c r="C74" s="100"/>
      <c r="D74" s="100"/>
      <c r="E74" s="100"/>
      <c r="F74" s="72">
        <v>0</v>
      </c>
    </row>
    <row r="75" spans="2:6" ht="30" hidden="1" customHeight="1" x14ac:dyDescent="0.25">
      <c r="B75" s="98" t="s">
        <v>817</v>
      </c>
      <c r="C75" s="100"/>
      <c r="D75" s="100"/>
      <c r="E75" s="100"/>
      <c r="F75" s="72">
        <v>0</v>
      </c>
    </row>
    <row r="76" spans="2:6" ht="30" hidden="1" customHeight="1" x14ac:dyDescent="0.25">
      <c r="B76" s="98" t="s">
        <v>818</v>
      </c>
      <c r="C76" s="100"/>
      <c r="D76" s="100"/>
      <c r="E76" s="100"/>
      <c r="F76" s="72">
        <v>0</v>
      </c>
    </row>
    <row r="77" spans="2:6" ht="30" hidden="1" customHeight="1" x14ac:dyDescent="0.25">
      <c r="B77" s="98" t="s">
        <v>819</v>
      </c>
      <c r="C77" s="100"/>
      <c r="D77" s="100"/>
      <c r="E77" s="100"/>
      <c r="F77" s="72">
        <v>0</v>
      </c>
    </row>
    <row r="78" spans="2:6" ht="30" hidden="1" customHeight="1" x14ac:dyDescent="0.25">
      <c r="B78" s="98" t="s">
        <v>820</v>
      </c>
      <c r="C78" s="100"/>
      <c r="D78" s="100"/>
      <c r="E78" s="100"/>
      <c r="F78" s="72">
        <v>0</v>
      </c>
    </row>
    <row r="79" spans="2:6" ht="30" hidden="1" customHeight="1" x14ac:dyDescent="0.25">
      <c r="B79" s="98" t="s">
        <v>821</v>
      </c>
      <c r="C79" s="100"/>
      <c r="D79" s="100"/>
      <c r="E79" s="100"/>
      <c r="F79" s="72">
        <v>0</v>
      </c>
    </row>
    <row r="80" spans="2:6" ht="30" hidden="1" customHeight="1" x14ac:dyDescent="0.25">
      <c r="B80" s="98" t="s">
        <v>822</v>
      </c>
      <c r="C80" s="100"/>
      <c r="D80" s="100"/>
      <c r="E80" s="100"/>
      <c r="F80" s="72">
        <v>0</v>
      </c>
    </row>
    <row r="81" spans="2:6" ht="30" hidden="1" customHeight="1" x14ac:dyDescent="0.25">
      <c r="B81" s="98" t="s">
        <v>823</v>
      </c>
      <c r="C81" s="100"/>
      <c r="D81" s="100"/>
      <c r="E81" s="100"/>
      <c r="F81" s="72">
        <v>0</v>
      </c>
    </row>
    <row r="82" spans="2:6" ht="30" hidden="1" customHeight="1" x14ac:dyDescent="0.25">
      <c r="B82" s="98" t="s">
        <v>824</v>
      </c>
      <c r="C82" s="100"/>
      <c r="D82" s="100"/>
      <c r="E82" s="100"/>
      <c r="F82" s="72">
        <v>0</v>
      </c>
    </row>
    <row r="83" spans="2:6" ht="30" hidden="1" customHeight="1" x14ac:dyDescent="0.25">
      <c r="B83" s="98" t="s">
        <v>825</v>
      </c>
      <c r="C83" s="100"/>
      <c r="D83" s="100"/>
      <c r="E83" s="100"/>
      <c r="F83" s="72">
        <v>0</v>
      </c>
    </row>
    <row r="84" spans="2:6" ht="30" hidden="1" customHeight="1" x14ac:dyDescent="0.25">
      <c r="B84" s="98" t="s">
        <v>826</v>
      </c>
      <c r="C84" s="100"/>
      <c r="D84" s="100"/>
      <c r="E84" s="100"/>
      <c r="F84" s="72">
        <v>0</v>
      </c>
    </row>
    <row r="85" spans="2:6" ht="30" hidden="1" customHeight="1" x14ac:dyDescent="0.25">
      <c r="B85" s="98" t="s">
        <v>827</v>
      </c>
      <c r="C85" s="100"/>
      <c r="D85" s="100"/>
      <c r="E85" s="100"/>
      <c r="F85" s="72">
        <v>0</v>
      </c>
    </row>
    <row r="86" spans="2:6" ht="30" hidden="1" customHeight="1" x14ac:dyDescent="0.25">
      <c r="B86" s="98" t="s">
        <v>828</v>
      </c>
      <c r="C86" s="100"/>
      <c r="D86" s="100"/>
      <c r="E86" s="100"/>
      <c r="F86" s="72">
        <v>0</v>
      </c>
    </row>
    <row r="87" spans="2:6" ht="30" hidden="1" customHeight="1" x14ac:dyDescent="0.25">
      <c r="B87" s="98" t="s">
        <v>829</v>
      </c>
      <c r="C87" s="100"/>
      <c r="D87" s="100"/>
      <c r="E87" s="100"/>
      <c r="F87" s="72">
        <v>0</v>
      </c>
    </row>
    <row r="88" spans="2:6" ht="30" hidden="1" customHeight="1" x14ac:dyDescent="0.25">
      <c r="B88" s="98" t="s">
        <v>830</v>
      </c>
      <c r="C88" s="100"/>
      <c r="D88" s="100"/>
      <c r="E88" s="100"/>
      <c r="F88" s="72">
        <v>0</v>
      </c>
    </row>
    <row r="89" spans="2:6" ht="30" hidden="1" customHeight="1" x14ac:dyDescent="0.25">
      <c r="B89" s="98" t="s">
        <v>831</v>
      </c>
      <c r="C89" s="100"/>
      <c r="D89" s="100"/>
      <c r="E89" s="100"/>
      <c r="F89" s="72">
        <v>0</v>
      </c>
    </row>
    <row r="90" spans="2:6" ht="30" hidden="1" customHeight="1" x14ac:dyDescent="0.25">
      <c r="B90" s="98" t="s">
        <v>832</v>
      </c>
      <c r="C90" s="100"/>
      <c r="D90" s="100"/>
      <c r="E90" s="100"/>
      <c r="F90" s="72">
        <v>0</v>
      </c>
    </row>
    <row r="91" spans="2:6" ht="30" hidden="1" customHeight="1" x14ac:dyDescent="0.25">
      <c r="B91" s="98" t="s">
        <v>833</v>
      </c>
      <c r="C91" s="100"/>
      <c r="D91" s="100"/>
      <c r="E91" s="100"/>
      <c r="F91" s="72">
        <v>0</v>
      </c>
    </row>
    <row r="92" spans="2:6" ht="30" hidden="1" customHeight="1" x14ac:dyDescent="0.25">
      <c r="B92" s="98" t="s">
        <v>834</v>
      </c>
      <c r="C92" s="100"/>
      <c r="D92" s="100"/>
      <c r="E92" s="100"/>
      <c r="F92" s="72">
        <v>0</v>
      </c>
    </row>
    <row r="93" spans="2:6" ht="30" hidden="1" customHeight="1" x14ac:dyDescent="0.25">
      <c r="B93" s="98" t="s">
        <v>835</v>
      </c>
      <c r="C93" s="100"/>
      <c r="D93" s="100"/>
      <c r="E93" s="100"/>
      <c r="F93" s="72">
        <v>0</v>
      </c>
    </row>
    <row r="94" spans="2:6" ht="30" hidden="1" customHeight="1" x14ac:dyDescent="0.25">
      <c r="B94" s="98" t="s">
        <v>836</v>
      </c>
      <c r="C94" s="100"/>
      <c r="D94" s="100"/>
      <c r="E94" s="100"/>
      <c r="F94" s="72">
        <v>0</v>
      </c>
    </row>
    <row r="95" spans="2:6" ht="30" hidden="1" customHeight="1" x14ac:dyDescent="0.25">
      <c r="B95" s="98" t="s">
        <v>837</v>
      </c>
      <c r="C95" s="100"/>
      <c r="D95" s="100"/>
      <c r="E95" s="100"/>
      <c r="F95" s="72">
        <v>0</v>
      </c>
    </row>
    <row r="96" spans="2:6" ht="30" hidden="1" customHeight="1" x14ac:dyDescent="0.25">
      <c r="B96" s="98" t="s">
        <v>838</v>
      </c>
      <c r="C96" s="100"/>
      <c r="D96" s="100"/>
      <c r="E96" s="100"/>
      <c r="F96" s="72">
        <v>0</v>
      </c>
    </row>
    <row r="97" spans="2:8" ht="30" hidden="1" customHeight="1" x14ac:dyDescent="0.25">
      <c r="B97" s="98" t="s">
        <v>839</v>
      </c>
      <c r="C97" s="100"/>
      <c r="D97" s="100"/>
      <c r="E97" s="100"/>
      <c r="F97" s="72">
        <v>0</v>
      </c>
    </row>
    <row r="98" spans="2:8" ht="30" hidden="1" customHeight="1" x14ac:dyDescent="0.25">
      <c r="B98" s="98" t="s">
        <v>840</v>
      </c>
      <c r="C98" s="100"/>
      <c r="D98" s="100"/>
      <c r="E98" s="100"/>
      <c r="F98" s="72">
        <v>0</v>
      </c>
    </row>
    <row r="99" spans="2:8" ht="30" hidden="1" customHeight="1" x14ac:dyDescent="0.25">
      <c r="B99" s="98" t="s">
        <v>841</v>
      </c>
      <c r="C99" s="100"/>
      <c r="D99" s="100"/>
      <c r="E99" s="100"/>
      <c r="F99" s="72">
        <v>0</v>
      </c>
    </row>
    <row r="100" spans="2:8" ht="30" hidden="1" customHeight="1" x14ac:dyDescent="0.25">
      <c r="B100" s="98" t="s">
        <v>842</v>
      </c>
      <c r="C100" s="100"/>
      <c r="D100" s="100"/>
      <c r="E100" s="100"/>
      <c r="F100" s="72">
        <v>0</v>
      </c>
    </row>
    <row r="101" spans="2:8" ht="30" hidden="1" customHeight="1" x14ac:dyDescent="0.25">
      <c r="B101" s="98" t="s">
        <v>843</v>
      </c>
      <c r="C101" s="100"/>
      <c r="D101" s="100"/>
      <c r="E101" s="100"/>
      <c r="F101" s="72">
        <v>0</v>
      </c>
    </row>
    <row r="102" spans="2:8" ht="30" hidden="1" customHeight="1" x14ac:dyDescent="0.25">
      <c r="B102" s="98" t="s">
        <v>844</v>
      </c>
      <c r="C102" s="100"/>
      <c r="D102" s="100"/>
      <c r="E102" s="100"/>
      <c r="F102" s="72">
        <v>0</v>
      </c>
    </row>
    <row r="103" spans="2:8" ht="30" hidden="1" customHeight="1" x14ac:dyDescent="0.25">
      <c r="B103" s="98" t="s">
        <v>845</v>
      </c>
      <c r="C103" s="100"/>
      <c r="D103" s="100"/>
      <c r="E103" s="100"/>
      <c r="F103" s="72">
        <v>0</v>
      </c>
    </row>
    <row r="104" spans="2:8" ht="30" hidden="1" customHeight="1" x14ac:dyDescent="0.25">
      <c r="B104" s="98" t="s">
        <v>846</v>
      </c>
      <c r="C104" s="100"/>
      <c r="D104" s="100"/>
      <c r="E104" s="100"/>
      <c r="F104" s="72">
        <v>0</v>
      </c>
    </row>
    <row r="105" spans="2:8" ht="30" hidden="1" customHeight="1" x14ac:dyDescent="0.25">
      <c r="B105" s="98" t="s">
        <v>847</v>
      </c>
      <c r="C105" s="100"/>
      <c r="D105" s="100"/>
      <c r="E105" s="100"/>
      <c r="F105" s="72">
        <v>0</v>
      </c>
    </row>
    <row r="106" spans="2:8" ht="30" hidden="1" customHeight="1" x14ac:dyDescent="0.25">
      <c r="B106" s="98" t="s">
        <v>848</v>
      </c>
      <c r="C106" s="100"/>
      <c r="D106" s="100"/>
      <c r="E106" s="100"/>
      <c r="F106" s="72">
        <v>0</v>
      </c>
    </row>
    <row r="107" spans="2:8" ht="30" hidden="1" customHeight="1" x14ac:dyDescent="0.25">
      <c r="B107" s="98" t="s">
        <v>849</v>
      </c>
      <c r="C107" s="100"/>
      <c r="D107" s="100"/>
      <c r="E107" s="100"/>
      <c r="F107" s="72">
        <v>0</v>
      </c>
    </row>
    <row r="108" spans="2:8" ht="30" hidden="1" customHeight="1" x14ac:dyDescent="0.25">
      <c r="B108" s="98" t="s">
        <v>850</v>
      </c>
      <c r="C108" s="100"/>
      <c r="D108" s="100"/>
      <c r="E108" s="100"/>
      <c r="F108" s="72">
        <v>0</v>
      </c>
      <c r="H108" s="41"/>
    </row>
    <row r="109" spans="2:8" ht="30" hidden="1" customHeight="1" x14ac:dyDescent="0.25">
      <c r="B109" s="98" t="s">
        <v>851</v>
      </c>
      <c r="C109" s="100"/>
      <c r="D109" s="100"/>
      <c r="E109" s="100"/>
      <c r="F109" s="72">
        <v>0</v>
      </c>
    </row>
    <row r="110" spans="2:8" ht="30" hidden="1" customHeight="1" x14ac:dyDescent="0.25">
      <c r="B110" s="98" t="s">
        <v>852</v>
      </c>
      <c r="C110" s="100"/>
      <c r="D110" s="100"/>
      <c r="E110" s="100"/>
      <c r="F110" s="72">
        <v>0</v>
      </c>
    </row>
    <row r="111" spans="2:8" ht="30" hidden="1" customHeight="1" x14ac:dyDescent="0.25">
      <c r="B111" s="98" t="s">
        <v>853</v>
      </c>
      <c r="C111" s="100"/>
      <c r="D111" s="100"/>
      <c r="E111" s="100"/>
      <c r="F111" s="72">
        <v>0</v>
      </c>
    </row>
    <row r="112" spans="2:8" ht="30" hidden="1" customHeight="1" x14ac:dyDescent="0.25">
      <c r="B112" s="98" t="s">
        <v>854</v>
      </c>
      <c r="C112" s="100"/>
      <c r="D112" s="100"/>
      <c r="E112" s="100"/>
      <c r="F112" s="72">
        <v>0</v>
      </c>
    </row>
    <row r="113" spans="2:6" ht="30" hidden="1" customHeight="1" x14ac:dyDescent="0.25">
      <c r="B113" s="98" t="s">
        <v>855</v>
      </c>
      <c r="C113" s="100"/>
      <c r="D113" s="100"/>
      <c r="E113" s="100"/>
      <c r="F113" s="72">
        <v>0</v>
      </c>
    </row>
    <row r="114" spans="2:6" ht="30" hidden="1" customHeight="1" x14ac:dyDescent="0.25">
      <c r="B114" s="98" t="s">
        <v>856</v>
      </c>
      <c r="C114" s="100"/>
      <c r="D114" s="100"/>
      <c r="E114" s="100"/>
      <c r="F114" s="72">
        <v>0</v>
      </c>
    </row>
    <row r="115" spans="2:6" ht="30" hidden="1" customHeight="1" x14ac:dyDescent="0.25">
      <c r="B115" s="98" t="s">
        <v>857</v>
      </c>
      <c r="C115" s="100"/>
      <c r="D115" s="100"/>
      <c r="E115" s="100"/>
      <c r="F115" s="72">
        <v>0</v>
      </c>
    </row>
    <row r="116" spans="2:6" ht="30" hidden="1" customHeight="1" x14ac:dyDescent="0.25">
      <c r="B116" s="98" t="s">
        <v>858</v>
      </c>
      <c r="C116" s="100"/>
      <c r="D116" s="100"/>
      <c r="E116" s="100"/>
      <c r="F116" s="72">
        <v>0</v>
      </c>
    </row>
    <row r="117" spans="2:6" ht="30" hidden="1" customHeight="1" x14ac:dyDescent="0.25">
      <c r="B117" s="98" t="s">
        <v>859</v>
      </c>
      <c r="C117" s="100"/>
      <c r="D117" s="100"/>
      <c r="E117" s="100"/>
      <c r="F117" s="72">
        <v>0</v>
      </c>
    </row>
    <row r="118" spans="2:6" ht="30" hidden="1" customHeight="1" x14ac:dyDescent="0.25">
      <c r="B118" s="98" t="s">
        <v>860</v>
      </c>
      <c r="C118" s="100"/>
      <c r="D118" s="100"/>
      <c r="E118" s="100"/>
      <c r="F118" s="72">
        <v>0</v>
      </c>
    </row>
    <row r="119" spans="2:6" ht="30" hidden="1" customHeight="1" x14ac:dyDescent="0.25">
      <c r="B119" s="98" t="s">
        <v>861</v>
      </c>
      <c r="C119" s="100"/>
      <c r="D119" s="100"/>
      <c r="E119" s="100"/>
      <c r="F119" s="72">
        <v>0</v>
      </c>
    </row>
    <row r="120" spans="2:6" ht="30" hidden="1" customHeight="1" x14ac:dyDescent="0.25">
      <c r="B120" s="98" t="s">
        <v>862</v>
      </c>
      <c r="C120" s="100"/>
      <c r="D120" s="100"/>
      <c r="E120" s="100"/>
      <c r="F120" s="72">
        <v>0</v>
      </c>
    </row>
    <row r="121" spans="2:6" ht="30" hidden="1" customHeight="1" x14ac:dyDescent="0.25">
      <c r="B121" s="98" t="s">
        <v>863</v>
      </c>
      <c r="C121" s="100"/>
      <c r="D121" s="100"/>
      <c r="E121" s="100"/>
      <c r="F121" s="72">
        <v>0</v>
      </c>
    </row>
    <row r="122" spans="2:6" ht="30" hidden="1" customHeight="1" x14ac:dyDescent="0.25">
      <c r="B122" s="98" t="s">
        <v>864</v>
      </c>
      <c r="C122" s="100"/>
      <c r="D122" s="100"/>
      <c r="E122" s="100"/>
      <c r="F122" s="72">
        <v>0</v>
      </c>
    </row>
    <row r="123" spans="2:6" ht="30" hidden="1" customHeight="1" x14ac:dyDescent="0.25">
      <c r="B123" s="98" t="s">
        <v>865</v>
      </c>
      <c r="C123" s="100"/>
      <c r="D123" s="100"/>
      <c r="E123" s="100"/>
      <c r="F123" s="72">
        <v>0</v>
      </c>
    </row>
    <row r="124" spans="2:6" ht="30" hidden="1" customHeight="1" x14ac:dyDescent="0.25">
      <c r="B124" s="98" t="s">
        <v>866</v>
      </c>
      <c r="C124" s="100"/>
      <c r="D124" s="100"/>
      <c r="E124" s="100"/>
      <c r="F124" s="72">
        <v>0</v>
      </c>
    </row>
    <row r="125" spans="2:6" ht="30" hidden="1" customHeight="1" x14ac:dyDescent="0.25">
      <c r="B125" s="98" t="s">
        <v>867</v>
      </c>
      <c r="C125" s="100"/>
      <c r="D125" s="100"/>
      <c r="E125" s="100"/>
      <c r="F125" s="72">
        <v>0</v>
      </c>
    </row>
    <row r="126" spans="2:6" ht="30" hidden="1" customHeight="1" x14ac:dyDescent="0.25">
      <c r="B126" s="98" t="s">
        <v>868</v>
      </c>
      <c r="C126" s="100"/>
      <c r="D126" s="100"/>
      <c r="E126" s="100"/>
      <c r="F126" s="72">
        <v>0</v>
      </c>
    </row>
    <row r="127" spans="2:6" ht="30" hidden="1" customHeight="1" x14ac:dyDescent="0.25">
      <c r="B127" s="98" t="s">
        <v>869</v>
      </c>
      <c r="C127" s="100"/>
      <c r="D127" s="100"/>
      <c r="E127" s="100"/>
      <c r="F127" s="72">
        <v>0</v>
      </c>
    </row>
    <row r="128" spans="2:6" ht="30" hidden="1" customHeight="1" x14ac:dyDescent="0.25">
      <c r="B128" s="98" t="s">
        <v>870</v>
      </c>
      <c r="C128" s="100"/>
      <c r="D128" s="100"/>
      <c r="E128" s="100"/>
      <c r="F128" s="72">
        <v>0</v>
      </c>
    </row>
    <row r="129" spans="2:6" ht="30" hidden="1" customHeight="1" x14ac:dyDescent="0.25">
      <c r="B129" s="98" t="s">
        <v>871</v>
      </c>
      <c r="C129" s="100"/>
      <c r="D129" s="100"/>
      <c r="E129" s="100"/>
      <c r="F129" s="72">
        <v>0</v>
      </c>
    </row>
    <row r="130" spans="2:6" ht="30" hidden="1" customHeight="1" x14ac:dyDescent="0.25">
      <c r="B130" s="98" t="s">
        <v>872</v>
      </c>
      <c r="C130" s="100"/>
      <c r="D130" s="100"/>
      <c r="E130" s="100"/>
      <c r="F130" s="72">
        <v>0</v>
      </c>
    </row>
    <row r="131" spans="2:6" ht="30" hidden="1" customHeight="1" x14ac:dyDescent="0.25">
      <c r="B131" s="98" t="s">
        <v>873</v>
      </c>
      <c r="C131" s="100"/>
      <c r="D131" s="100"/>
      <c r="E131" s="100"/>
      <c r="F131" s="72">
        <v>0</v>
      </c>
    </row>
    <row r="132" spans="2:6" ht="30" hidden="1" customHeight="1" x14ac:dyDescent="0.25">
      <c r="B132" s="98" t="s">
        <v>874</v>
      </c>
      <c r="C132" s="100"/>
      <c r="D132" s="100"/>
      <c r="E132" s="100"/>
      <c r="F132" s="72">
        <v>0</v>
      </c>
    </row>
    <row r="133" spans="2:6" ht="30" hidden="1" customHeight="1" x14ac:dyDescent="0.25">
      <c r="B133" s="98" t="s">
        <v>875</v>
      </c>
      <c r="C133" s="100"/>
      <c r="D133" s="100"/>
      <c r="E133" s="100"/>
      <c r="F133" s="72">
        <v>0</v>
      </c>
    </row>
    <row r="134" spans="2:6" ht="30" hidden="1" customHeight="1" x14ac:dyDescent="0.25">
      <c r="B134" s="98" t="s">
        <v>876</v>
      </c>
      <c r="C134" s="100"/>
      <c r="D134" s="100"/>
      <c r="E134" s="100"/>
      <c r="F134" s="72">
        <v>0</v>
      </c>
    </row>
    <row r="135" spans="2:6" ht="30" hidden="1" customHeight="1" x14ac:dyDescent="0.25">
      <c r="B135" s="98" t="s">
        <v>877</v>
      </c>
      <c r="C135" s="100"/>
      <c r="D135" s="100"/>
      <c r="E135" s="100"/>
      <c r="F135" s="72">
        <v>0</v>
      </c>
    </row>
    <row r="136" spans="2:6" ht="30" hidden="1" customHeight="1" x14ac:dyDescent="0.25">
      <c r="B136" s="98" t="s">
        <v>878</v>
      </c>
      <c r="C136" s="100"/>
      <c r="D136" s="100"/>
      <c r="E136" s="100"/>
      <c r="F136" s="72">
        <v>0</v>
      </c>
    </row>
    <row r="137" spans="2:6" ht="30" hidden="1" customHeight="1" x14ac:dyDescent="0.25">
      <c r="B137" s="98" t="s">
        <v>879</v>
      </c>
      <c r="C137" s="100"/>
      <c r="D137" s="100"/>
      <c r="E137" s="100"/>
      <c r="F137" s="72">
        <v>0</v>
      </c>
    </row>
    <row r="138" spans="2:6" ht="30" hidden="1" customHeight="1" x14ac:dyDescent="0.25">
      <c r="B138" s="98" t="s">
        <v>880</v>
      </c>
      <c r="C138" s="100"/>
      <c r="D138" s="100"/>
      <c r="E138" s="100"/>
      <c r="F138" s="72">
        <v>0</v>
      </c>
    </row>
    <row r="139" spans="2:6" ht="30" hidden="1" customHeight="1" x14ac:dyDescent="0.25">
      <c r="B139" s="98" t="s">
        <v>881</v>
      </c>
      <c r="C139" s="100"/>
      <c r="D139" s="100"/>
      <c r="E139" s="100"/>
      <c r="F139" s="72">
        <v>0</v>
      </c>
    </row>
    <row r="140" spans="2:6" ht="30" hidden="1" customHeight="1" x14ac:dyDescent="0.25">
      <c r="B140" s="98" t="s">
        <v>882</v>
      </c>
      <c r="C140" s="100"/>
      <c r="D140" s="100"/>
      <c r="E140" s="100"/>
      <c r="F140" s="72">
        <v>0</v>
      </c>
    </row>
    <row r="141" spans="2:6" ht="30" hidden="1" customHeight="1" x14ac:dyDescent="0.25">
      <c r="B141" s="98" t="s">
        <v>883</v>
      </c>
      <c r="C141" s="100"/>
      <c r="D141" s="100"/>
      <c r="E141" s="100"/>
      <c r="F141" s="72">
        <v>0</v>
      </c>
    </row>
    <row r="142" spans="2:6" ht="30" hidden="1" customHeight="1" x14ac:dyDescent="0.25">
      <c r="B142" s="98" t="s">
        <v>884</v>
      </c>
      <c r="C142" s="100"/>
      <c r="D142" s="100"/>
      <c r="E142" s="100"/>
      <c r="F142" s="72">
        <v>0</v>
      </c>
    </row>
    <row r="143" spans="2:6" ht="30" hidden="1" customHeight="1" x14ac:dyDescent="0.25">
      <c r="B143" s="98" t="s">
        <v>885</v>
      </c>
      <c r="C143" s="100"/>
      <c r="D143" s="100"/>
      <c r="E143" s="100"/>
      <c r="F143" s="72">
        <v>0</v>
      </c>
    </row>
    <row r="144" spans="2:6" ht="30" hidden="1" customHeight="1" x14ac:dyDescent="0.25">
      <c r="B144" s="98" t="s">
        <v>886</v>
      </c>
      <c r="C144" s="100"/>
      <c r="D144" s="100"/>
      <c r="E144" s="100"/>
      <c r="F144" s="72">
        <v>0</v>
      </c>
    </row>
    <row r="145" spans="2:6" ht="30" hidden="1" customHeight="1" x14ac:dyDescent="0.25">
      <c r="B145" s="98" t="s">
        <v>887</v>
      </c>
      <c r="C145" s="100"/>
      <c r="D145" s="100"/>
      <c r="E145" s="100"/>
      <c r="F145" s="72">
        <v>0</v>
      </c>
    </row>
    <row r="146" spans="2:6" ht="30" hidden="1" customHeight="1" x14ac:dyDescent="0.25">
      <c r="B146" s="98" t="s">
        <v>888</v>
      </c>
      <c r="C146" s="100"/>
      <c r="D146" s="100"/>
      <c r="E146" s="100"/>
      <c r="F146" s="72">
        <v>0</v>
      </c>
    </row>
    <row r="147" spans="2:6" ht="30" hidden="1" customHeight="1" x14ac:dyDescent="0.25">
      <c r="B147" s="98" t="s">
        <v>889</v>
      </c>
      <c r="C147" s="100"/>
      <c r="D147" s="100"/>
      <c r="E147" s="100"/>
      <c r="F147" s="72">
        <v>0</v>
      </c>
    </row>
    <row r="148" spans="2:6" ht="30" hidden="1" customHeight="1" x14ac:dyDescent="0.25">
      <c r="B148" s="98" t="s">
        <v>890</v>
      </c>
      <c r="C148" s="100"/>
      <c r="D148" s="100"/>
      <c r="E148" s="100"/>
      <c r="F148" s="72">
        <v>0</v>
      </c>
    </row>
    <row r="149" spans="2:6" ht="30" hidden="1" customHeight="1" x14ac:dyDescent="0.25">
      <c r="B149" s="98" t="s">
        <v>891</v>
      </c>
      <c r="C149" s="100"/>
      <c r="D149" s="100"/>
      <c r="E149" s="100"/>
      <c r="F149" s="72">
        <v>0</v>
      </c>
    </row>
    <row r="150" spans="2:6" ht="30" hidden="1" customHeight="1" x14ac:dyDescent="0.25">
      <c r="B150" s="98" t="s">
        <v>892</v>
      </c>
      <c r="C150" s="100"/>
      <c r="D150" s="100"/>
      <c r="E150" s="100"/>
      <c r="F150" s="72">
        <v>0</v>
      </c>
    </row>
    <row r="151" spans="2:6" ht="30" hidden="1" customHeight="1" x14ac:dyDescent="0.25">
      <c r="B151" s="98" t="s">
        <v>893</v>
      </c>
      <c r="C151" s="100"/>
      <c r="D151" s="100"/>
      <c r="E151" s="100"/>
      <c r="F151" s="72">
        <v>0</v>
      </c>
    </row>
    <row r="152" spans="2:6" ht="30" hidden="1" customHeight="1" x14ac:dyDescent="0.25">
      <c r="B152" s="98" t="s">
        <v>894</v>
      </c>
      <c r="C152" s="100"/>
      <c r="D152" s="100"/>
      <c r="E152" s="100"/>
      <c r="F152" s="72">
        <v>0</v>
      </c>
    </row>
    <row r="153" spans="2:6" ht="30" hidden="1" customHeight="1" x14ac:dyDescent="0.25">
      <c r="B153" s="98" t="s">
        <v>895</v>
      </c>
      <c r="C153" s="100"/>
      <c r="D153" s="100"/>
      <c r="E153" s="100"/>
      <c r="F153" s="72">
        <v>0</v>
      </c>
    </row>
    <row r="154" spans="2:6" ht="30" hidden="1" customHeight="1" x14ac:dyDescent="0.25">
      <c r="B154" s="98" t="s">
        <v>896</v>
      </c>
      <c r="C154" s="100"/>
      <c r="D154" s="100"/>
      <c r="E154" s="100"/>
      <c r="F154" s="72">
        <v>0</v>
      </c>
    </row>
    <row r="155" spans="2:6" ht="30" hidden="1" customHeight="1" x14ac:dyDescent="0.25">
      <c r="B155" s="98" t="s">
        <v>897</v>
      </c>
      <c r="C155" s="100"/>
      <c r="D155" s="100"/>
      <c r="E155" s="100"/>
      <c r="F155" s="72">
        <v>0</v>
      </c>
    </row>
    <row r="156" spans="2:6" ht="30" hidden="1" customHeight="1" x14ac:dyDescent="0.25">
      <c r="B156" s="98" t="s">
        <v>898</v>
      </c>
      <c r="C156" s="100"/>
      <c r="D156" s="100"/>
      <c r="E156" s="100"/>
      <c r="F156" s="72">
        <v>0</v>
      </c>
    </row>
    <row r="157" spans="2:6" ht="30" hidden="1" customHeight="1" x14ac:dyDescent="0.25">
      <c r="B157" s="98" t="s">
        <v>899</v>
      </c>
      <c r="C157" s="100"/>
      <c r="D157" s="100"/>
      <c r="E157" s="100"/>
      <c r="F157" s="72">
        <v>0</v>
      </c>
    </row>
    <row r="158" spans="2:6" ht="30" hidden="1" customHeight="1" x14ac:dyDescent="0.25">
      <c r="B158" s="98" t="s">
        <v>900</v>
      </c>
      <c r="C158" s="100"/>
      <c r="D158" s="100"/>
      <c r="E158" s="100"/>
      <c r="F158" s="72">
        <v>0</v>
      </c>
    </row>
    <row r="159" spans="2:6" ht="30" hidden="1" customHeight="1" x14ac:dyDescent="0.25">
      <c r="B159" s="98" t="s">
        <v>901</v>
      </c>
      <c r="C159" s="100"/>
      <c r="D159" s="100"/>
      <c r="E159" s="100"/>
      <c r="F159" s="72">
        <v>0</v>
      </c>
    </row>
    <row r="160" spans="2:6" ht="30" hidden="1" customHeight="1" x14ac:dyDescent="0.25">
      <c r="B160" s="98" t="s">
        <v>902</v>
      </c>
      <c r="C160" s="100"/>
      <c r="D160" s="100"/>
      <c r="E160" s="100"/>
      <c r="F160" s="72">
        <v>0</v>
      </c>
    </row>
    <row r="161" spans="2:6" ht="30" hidden="1" customHeight="1" x14ac:dyDescent="0.25">
      <c r="B161" s="98" t="s">
        <v>903</v>
      </c>
      <c r="C161" s="100"/>
      <c r="D161" s="100"/>
      <c r="E161" s="100"/>
      <c r="F161" s="72">
        <v>0</v>
      </c>
    </row>
    <row r="162" spans="2:6" ht="30" hidden="1" customHeight="1" x14ac:dyDescent="0.25">
      <c r="B162" s="98" t="s">
        <v>904</v>
      </c>
      <c r="C162" s="100"/>
      <c r="D162" s="100"/>
      <c r="E162" s="100"/>
      <c r="F162" s="72">
        <v>0</v>
      </c>
    </row>
    <row r="163" spans="2:6" ht="30" hidden="1" customHeight="1" x14ac:dyDescent="0.25">
      <c r="B163" s="98" t="s">
        <v>905</v>
      </c>
      <c r="C163" s="100"/>
      <c r="D163" s="100"/>
      <c r="E163" s="100"/>
      <c r="F163" s="72">
        <v>0</v>
      </c>
    </row>
    <row r="164" spans="2:6" ht="30" hidden="1" customHeight="1" x14ac:dyDescent="0.25">
      <c r="B164" s="98" t="s">
        <v>906</v>
      </c>
      <c r="C164" s="100"/>
      <c r="D164" s="100"/>
      <c r="E164" s="100"/>
      <c r="F164" s="72">
        <v>0</v>
      </c>
    </row>
    <row r="165" spans="2:6" ht="30" hidden="1" customHeight="1" x14ac:dyDescent="0.25">
      <c r="B165" s="98" t="s">
        <v>907</v>
      </c>
      <c r="C165" s="100"/>
      <c r="D165" s="100"/>
      <c r="E165" s="100"/>
      <c r="F165" s="72">
        <v>0</v>
      </c>
    </row>
    <row r="166" spans="2:6" ht="30" hidden="1" customHeight="1" x14ac:dyDescent="0.25">
      <c r="B166" s="98" t="s">
        <v>908</v>
      </c>
      <c r="C166" s="100"/>
      <c r="D166" s="100"/>
      <c r="E166" s="100"/>
      <c r="F166" s="72">
        <v>0</v>
      </c>
    </row>
    <row r="167" spans="2:6" ht="30" hidden="1" customHeight="1" x14ac:dyDescent="0.25">
      <c r="B167" s="98" t="s">
        <v>909</v>
      </c>
      <c r="C167" s="100"/>
      <c r="D167" s="100"/>
      <c r="E167" s="100"/>
      <c r="F167" s="72">
        <v>0</v>
      </c>
    </row>
    <row r="168" spans="2:6" ht="30" hidden="1" customHeight="1" x14ac:dyDescent="0.25">
      <c r="B168" s="98" t="s">
        <v>910</v>
      </c>
      <c r="C168" s="100"/>
      <c r="D168" s="100"/>
      <c r="E168" s="100"/>
      <c r="F168" s="72">
        <v>0</v>
      </c>
    </row>
    <row r="169" spans="2:6" ht="30" hidden="1" customHeight="1" x14ac:dyDescent="0.25">
      <c r="B169" s="98" t="s">
        <v>911</v>
      </c>
      <c r="C169" s="100"/>
      <c r="D169" s="100"/>
      <c r="E169" s="100"/>
      <c r="F169" s="72">
        <v>0</v>
      </c>
    </row>
    <row r="170" spans="2:6" ht="30" hidden="1" customHeight="1" x14ac:dyDescent="0.25">
      <c r="B170" s="98" t="s">
        <v>912</v>
      </c>
      <c r="C170" s="100"/>
      <c r="D170" s="100"/>
      <c r="E170" s="100"/>
      <c r="F170" s="72">
        <v>0</v>
      </c>
    </row>
    <row r="171" spans="2:6" ht="30" hidden="1" customHeight="1" x14ac:dyDescent="0.25">
      <c r="B171" s="98" t="s">
        <v>913</v>
      </c>
      <c r="C171" s="100"/>
      <c r="D171" s="100"/>
      <c r="E171" s="100"/>
      <c r="F171" s="72">
        <v>0</v>
      </c>
    </row>
    <row r="172" spans="2:6" ht="30" hidden="1" customHeight="1" x14ac:dyDescent="0.25">
      <c r="B172" s="98" t="s">
        <v>914</v>
      </c>
      <c r="C172" s="100"/>
      <c r="D172" s="100"/>
      <c r="E172" s="100"/>
      <c r="F172" s="72">
        <v>0</v>
      </c>
    </row>
    <row r="173" spans="2:6" ht="30" hidden="1" customHeight="1" x14ac:dyDescent="0.25">
      <c r="B173" s="98" t="s">
        <v>915</v>
      </c>
      <c r="C173" s="100"/>
      <c r="D173" s="100"/>
      <c r="E173" s="100"/>
      <c r="F173" s="72">
        <v>0</v>
      </c>
    </row>
    <row r="174" spans="2:6" ht="30" hidden="1" customHeight="1" x14ac:dyDescent="0.25">
      <c r="B174" s="98" t="s">
        <v>916</v>
      </c>
      <c r="C174" s="100"/>
      <c r="D174" s="100"/>
      <c r="E174" s="100"/>
      <c r="F174" s="72">
        <v>0</v>
      </c>
    </row>
    <row r="175" spans="2:6" ht="30" hidden="1" customHeight="1" x14ac:dyDescent="0.25">
      <c r="B175" s="98" t="s">
        <v>917</v>
      </c>
      <c r="C175" s="100"/>
      <c r="D175" s="100"/>
      <c r="E175" s="100"/>
      <c r="F175" s="72">
        <v>0</v>
      </c>
    </row>
    <row r="176" spans="2:6" ht="30" hidden="1" customHeight="1" x14ac:dyDescent="0.25">
      <c r="B176" s="98" t="s">
        <v>918</v>
      </c>
      <c r="C176" s="100"/>
      <c r="D176" s="100"/>
      <c r="E176" s="100"/>
      <c r="F176" s="72">
        <v>0</v>
      </c>
    </row>
    <row r="177" spans="2:6" ht="30" hidden="1" customHeight="1" x14ac:dyDescent="0.25">
      <c r="B177" s="98" t="s">
        <v>919</v>
      </c>
      <c r="C177" s="100"/>
      <c r="D177" s="100"/>
      <c r="E177" s="100"/>
      <c r="F177" s="72">
        <v>0</v>
      </c>
    </row>
    <row r="178" spans="2:6" ht="30" hidden="1" customHeight="1" x14ac:dyDescent="0.25">
      <c r="B178" s="98" t="s">
        <v>920</v>
      </c>
      <c r="C178" s="100"/>
      <c r="D178" s="100"/>
      <c r="E178" s="100"/>
      <c r="F178" s="72">
        <v>0</v>
      </c>
    </row>
    <row r="179" spans="2:6" ht="30" hidden="1" customHeight="1" x14ac:dyDescent="0.25">
      <c r="B179" s="98" t="s">
        <v>921</v>
      </c>
      <c r="C179" s="100"/>
      <c r="D179" s="100"/>
      <c r="E179" s="100"/>
      <c r="F179" s="72">
        <v>0</v>
      </c>
    </row>
    <row r="180" spans="2:6" ht="30" hidden="1" customHeight="1" x14ac:dyDescent="0.25">
      <c r="B180" s="98" t="s">
        <v>922</v>
      </c>
      <c r="C180" s="100"/>
      <c r="D180" s="100"/>
      <c r="E180" s="100"/>
      <c r="F180" s="72">
        <v>0</v>
      </c>
    </row>
    <row r="181" spans="2:6" ht="30" hidden="1" customHeight="1" x14ac:dyDescent="0.25">
      <c r="B181" s="98" t="s">
        <v>923</v>
      </c>
      <c r="C181" s="100"/>
      <c r="D181" s="100"/>
      <c r="E181" s="100"/>
      <c r="F181" s="72">
        <v>0</v>
      </c>
    </row>
    <row r="182" spans="2:6" ht="30" hidden="1" customHeight="1" x14ac:dyDescent="0.25">
      <c r="B182" s="98" t="s">
        <v>924</v>
      </c>
      <c r="C182" s="100"/>
      <c r="D182" s="100"/>
      <c r="E182" s="100"/>
      <c r="F182" s="72">
        <v>0</v>
      </c>
    </row>
    <row r="183" spans="2:6" ht="30" hidden="1" customHeight="1" x14ac:dyDescent="0.25">
      <c r="B183" s="98" t="s">
        <v>925</v>
      </c>
      <c r="C183" s="100"/>
      <c r="D183" s="100"/>
      <c r="E183" s="100"/>
      <c r="F183" s="72">
        <v>0</v>
      </c>
    </row>
    <row r="184" spans="2:6" ht="30" hidden="1" customHeight="1" x14ac:dyDescent="0.25">
      <c r="B184" s="98" t="s">
        <v>926</v>
      </c>
      <c r="C184" s="100"/>
      <c r="D184" s="100"/>
      <c r="E184" s="100"/>
      <c r="F184" s="72">
        <v>0</v>
      </c>
    </row>
    <row r="185" spans="2:6" ht="30" hidden="1" customHeight="1" x14ac:dyDescent="0.25">
      <c r="B185" s="98" t="s">
        <v>927</v>
      </c>
      <c r="C185" s="100"/>
      <c r="D185" s="100"/>
      <c r="E185" s="100"/>
      <c r="F185" s="72">
        <v>0</v>
      </c>
    </row>
    <row r="186" spans="2:6" ht="30" hidden="1" customHeight="1" x14ac:dyDescent="0.25">
      <c r="B186" s="98" t="s">
        <v>928</v>
      </c>
      <c r="C186" s="100"/>
      <c r="D186" s="100"/>
      <c r="E186" s="100"/>
      <c r="F186" s="72">
        <v>0</v>
      </c>
    </row>
    <row r="187" spans="2:6" ht="30" hidden="1" customHeight="1" x14ac:dyDescent="0.25">
      <c r="B187" s="98" t="s">
        <v>929</v>
      </c>
      <c r="C187" s="100"/>
      <c r="D187" s="100"/>
      <c r="E187" s="100"/>
      <c r="F187" s="72">
        <v>0</v>
      </c>
    </row>
    <row r="188" spans="2:6" ht="30" hidden="1" customHeight="1" x14ac:dyDescent="0.25">
      <c r="B188" s="98" t="s">
        <v>930</v>
      </c>
      <c r="C188" s="100"/>
      <c r="D188" s="100"/>
      <c r="E188" s="100"/>
      <c r="F188" s="72">
        <v>0</v>
      </c>
    </row>
    <row r="189" spans="2:6" ht="30" hidden="1" customHeight="1" x14ac:dyDescent="0.25">
      <c r="B189" s="98" t="s">
        <v>931</v>
      </c>
      <c r="C189" s="100"/>
      <c r="D189" s="100"/>
      <c r="E189" s="100"/>
      <c r="F189" s="72">
        <v>0</v>
      </c>
    </row>
    <row r="190" spans="2:6" ht="30" hidden="1" customHeight="1" x14ac:dyDescent="0.25">
      <c r="B190" s="98" t="s">
        <v>932</v>
      </c>
      <c r="C190" s="100"/>
      <c r="D190" s="100"/>
      <c r="E190" s="100"/>
      <c r="F190" s="72">
        <v>0</v>
      </c>
    </row>
    <row r="191" spans="2:6" ht="30" hidden="1" customHeight="1" x14ac:dyDescent="0.25">
      <c r="B191" s="98" t="s">
        <v>933</v>
      </c>
      <c r="C191" s="100"/>
      <c r="D191" s="100"/>
      <c r="E191" s="100"/>
      <c r="F191" s="72">
        <v>0</v>
      </c>
    </row>
    <row r="192" spans="2:6" ht="30" hidden="1" customHeight="1" x14ac:dyDescent="0.25">
      <c r="B192" s="98" t="s">
        <v>934</v>
      </c>
      <c r="C192" s="100"/>
      <c r="D192" s="100"/>
      <c r="E192" s="100"/>
      <c r="F192" s="72">
        <v>0</v>
      </c>
    </row>
    <row r="193" spans="2:110" ht="30" hidden="1" customHeight="1" x14ac:dyDescent="0.25">
      <c r="B193" s="98" t="s">
        <v>935</v>
      </c>
      <c r="C193" s="100"/>
      <c r="D193" s="100"/>
      <c r="E193" s="100"/>
      <c r="F193" s="72">
        <v>0</v>
      </c>
    </row>
    <row r="194" spans="2:110" ht="30" hidden="1" customHeight="1" x14ac:dyDescent="0.25">
      <c r="B194" s="98" t="s">
        <v>936</v>
      </c>
      <c r="C194" s="100"/>
      <c r="D194" s="100"/>
      <c r="E194" s="100"/>
      <c r="F194" s="72">
        <v>0</v>
      </c>
    </row>
    <row r="195" spans="2:110" ht="30" hidden="1" customHeight="1" x14ac:dyDescent="0.25">
      <c r="B195" s="98" t="s">
        <v>937</v>
      </c>
      <c r="C195" s="100"/>
      <c r="D195" s="100"/>
      <c r="E195" s="100"/>
      <c r="F195" s="72">
        <v>0</v>
      </c>
    </row>
    <row r="196" spans="2:110" ht="30" hidden="1" customHeight="1" x14ac:dyDescent="0.25">
      <c r="B196" s="98" t="s">
        <v>938</v>
      </c>
      <c r="C196" s="100"/>
      <c r="D196" s="100"/>
      <c r="E196" s="100"/>
      <c r="F196" s="72">
        <v>0</v>
      </c>
    </row>
    <row r="197" spans="2:110" ht="30" hidden="1" customHeight="1" x14ac:dyDescent="0.25">
      <c r="B197" s="98" t="s">
        <v>939</v>
      </c>
      <c r="C197" s="100"/>
      <c r="D197" s="100"/>
      <c r="E197" s="100"/>
      <c r="F197" s="72">
        <v>0</v>
      </c>
    </row>
    <row r="198" spans="2:110" ht="30" hidden="1" customHeight="1" x14ac:dyDescent="0.25">
      <c r="B198" s="98" t="s">
        <v>940</v>
      </c>
      <c r="C198" s="100"/>
      <c r="D198" s="100"/>
      <c r="E198" s="100"/>
      <c r="F198" s="72">
        <v>0</v>
      </c>
    </row>
    <row r="199" spans="2:110" ht="30" hidden="1" customHeight="1" x14ac:dyDescent="0.25">
      <c r="B199" s="98" t="s">
        <v>941</v>
      </c>
      <c r="C199" s="100"/>
      <c r="D199" s="100"/>
      <c r="E199" s="100"/>
      <c r="F199" s="72">
        <v>0</v>
      </c>
    </row>
    <row r="200" spans="2:110" ht="30" hidden="1" customHeight="1" x14ac:dyDescent="0.25">
      <c r="B200" s="98" t="s">
        <v>942</v>
      </c>
      <c r="C200" s="100"/>
      <c r="D200" s="100"/>
      <c r="E200" s="100"/>
      <c r="F200" s="72">
        <v>0</v>
      </c>
    </row>
    <row r="201" spans="2:110" ht="30" hidden="1" customHeight="1" x14ac:dyDescent="0.25">
      <c r="B201" s="98" t="s">
        <v>943</v>
      </c>
      <c r="C201" s="100"/>
      <c r="D201" s="100"/>
      <c r="E201" s="100"/>
      <c r="F201" s="72">
        <v>0</v>
      </c>
    </row>
    <row r="202" spans="2:110" ht="30" hidden="1" customHeight="1" x14ac:dyDescent="0.25">
      <c r="B202" s="98" t="s">
        <v>944</v>
      </c>
      <c r="C202" s="100"/>
      <c r="D202" s="100"/>
      <c r="E202" s="100"/>
      <c r="F202" s="72">
        <v>0</v>
      </c>
    </row>
    <row r="203" spans="2:110" ht="30" hidden="1" customHeight="1" x14ac:dyDescent="0.25">
      <c r="B203" s="98" t="s">
        <v>945</v>
      </c>
      <c r="C203" s="100"/>
      <c r="D203" s="100"/>
      <c r="E203" s="100"/>
      <c r="F203" s="72">
        <v>0</v>
      </c>
    </row>
    <row r="204" spans="2:110" ht="30" hidden="1" customHeight="1" x14ac:dyDescent="0.25">
      <c r="B204" s="98" t="s">
        <v>946</v>
      </c>
      <c r="C204" s="100"/>
      <c r="D204" s="100"/>
      <c r="E204" s="100"/>
      <c r="F204" s="72">
        <v>0</v>
      </c>
    </row>
    <row r="205" spans="2:110" ht="30" hidden="1" customHeight="1" x14ac:dyDescent="0.25">
      <c r="B205" s="98" t="s">
        <v>947</v>
      </c>
      <c r="C205" s="100"/>
      <c r="D205" s="100"/>
      <c r="E205" s="100"/>
      <c r="F205" s="72">
        <v>0</v>
      </c>
    </row>
    <row r="206" spans="2:110" ht="30" hidden="1" customHeight="1" thickBot="1" x14ac:dyDescent="0.3">
      <c r="B206" s="98" t="s">
        <v>948</v>
      </c>
      <c r="C206" s="100"/>
      <c r="D206" s="100"/>
      <c r="E206" s="100"/>
      <c r="F206" s="72">
        <v>0</v>
      </c>
    </row>
    <row r="207" spans="2:110" s="80" customFormat="1" ht="30" customHeight="1" thickBot="1" x14ac:dyDescent="0.3">
      <c r="B207" s="166" t="s">
        <v>9</v>
      </c>
      <c r="C207" s="167"/>
      <c r="D207" s="167"/>
      <c r="E207" s="167"/>
      <c r="F207" s="75">
        <f>SUM(F7:F206)</f>
        <v>0</v>
      </c>
      <c r="H207" s="59"/>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38"/>
      <c r="BA207" s="38"/>
      <c r="BB207" s="38"/>
      <c r="BC207" s="38"/>
      <c r="BD207" s="38"/>
      <c r="BE207" s="38"/>
      <c r="BF207" s="38"/>
      <c r="BG207" s="38"/>
      <c r="BH207" s="38"/>
      <c r="BI207" s="38"/>
      <c r="BJ207" s="38"/>
      <c r="BK207" s="38"/>
      <c r="BL207" s="38"/>
      <c r="BM207" s="38"/>
      <c r="BN207" s="38"/>
      <c r="BO207" s="38"/>
      <c r="BP207" s="38"/>
      <c r="BQ207" s="38"/>
      <c r="BR207" s="38"/>
      <c r="BS207" s="38"/>
      <c r="BT207" s="38"/>
      <c r="BU207" s="38"/>
      <c r="BV207" s="38"/>
      <c r="BW207" s="38"/>
      <c r="BX207" s="38"/>
      <c r="BY207" s="38"/>
      <c r="BZ207" s="38"/>
      <c r="CA207" s="38"/>
      <c r="CB207" s="38"/>
      <c r="CC207" s="38"/>
      <c r="CD207" s="38"/>
      <c r="CE207" s="38"/>
      <c r="CF207" s="38"/>
      <c r="CG207" s="38"/>
      <c r="CH207" s="38"/>
      <c r="CI207" s="38"/>
      <c r="CJ207" s="38"/>
      <c r="CK207" s="38"/>
      <c r="CL207" s="38"/>
      <c r="CM207" s="38"/>
      <c r="CN207" s="38"/>
      <c r="CO207" s="38"/>
      <c r="CP207" s="38"/>
      <c r="CQ207" s="38"/>
      <c r="CR207" s="38"/>
      <c r="CS207" s="38"/>
      <c r="CT207" s="38"/>
      <c r="CU207" s="38"/>
      <c r="CV207" s="38"/>
      <c r="CW207" s="38"/>
      <c r="CX207" s="38"/>
      <c r="CY207" s="38"/>
      <c r="CZ207" s="38"/>
      <c r="DA207" s="38"/>
      <c r="DB207" s="38"/>
      <c r="DC207" s="38"/>
      <c r="DD207" s="38"/>
      <c r="DE207" s="38"/>
      <c r="DF207" s="38"/>
    </row>
    <row r="208" spans="2:110" ht="14.4" x14ac:dyDescent="0.3">
      <c r="B208" s="104"/>
      <c r="C208" s="104"/>
      <c r="D208" s="104"/>
      <c r="E208" s="104"/>
    </row>
    <row r="210" spans="8:8" x14ac:dyDescent="0.25">
      <c r="H210" s="80"/>
    </row>
  </sheetData>
  <sheetProtection algorithmName="SHA-512" hashValue="jDuMK1KuOGeJDDjW8BXpzEo3q0cGpf/DYdupUZPSDILkhGWiGkp7AFUC8yIuSVBten1HzHuwf95/6n9L+9mC4A==" saltValue="XtGymRN+tHGiAdRSapZoEA==" spinCount="100000" sheet="1" objects="1" scenarios="1" formatRows="0"/>
  <mergeCells count="5">
    <mergeCell ref="B1:C1"/>
    <mergeCell ref="B2:F2"/>
    <mergeCell ref="B3:F3"/>
    <mergeCell ref="B4:F4"/>
    <mergeCell ref="B207:E207"/>
  </mergeCells>
  <conditionalFormatting sqref="C7:E206">
    <cfRule type="containsText" dxfId="5" priority="2" operator="containsText" text="Redact">
      <formula>NOT(ISERROR(SEARCH("Redact",C7)))</formula>
    </cfRule>
  </conditionalFormatting>
  <conditionalFormatting sqref="F5">
    <cfRule type="expression" dxfId="4" priority="1">
      <formula>ISBLANK($F$5)</formula>
    </cfRule>
  </conditionalFormatting>
  <dataValidations count="6">
    <dataValidation allowBlank="1" showErrorMessage="1" prompt="This is the budget worksheet equipment sheet" sqref="B2" xr:uid="{DB72E845-151B-4C8D-96C3-BEEFC9E5E0FF}"/>
    <dataValidation allowBlank="1" showErrorMessage="1" prompt="Please enter the vendor of this material and miscellaneous item" sqref="C7:C206" xr:uid="{440D3A7D-B52B-4A09-B91F-3730E7204A83}"/>
    <dataValidation allowBlank="1" showErrorMessage="1" prompt="Please enter the purpose of this material and miscellaneous item" sqref="E7:E206" xr:uid="{DEFA2F8F-171F-40E9-983A-341E980C82D3}"/>
    <dataValidation allowBlank="1" showErrorMessage="1" prompt="Please enter the description of this material and miscellaneous item" sqref="D7:D206" xr:uid="{3B190A6E-D21B-4D07-B024-0E5B98CD8B46}"/>
    <dataValidation allowBlank="1" showErrorMessage="1" prompt="Please enter the amount of this item to be paid with match funds " sqref="F7:F206" xr:uid="{D2331DBE-BF00-4316-AE62-DECE47CDA42F}"/>
    <dataValidation type="list" allowBlank="1" showInputMessage="1" showErrorMessage="1" sqref="F5" xr:uid="{FE9D61D5-1BBF-407A-AB92-3AC2EB6E50C7}">
      <formula1>$J$6:$J$7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Instructions</vt:lpstr>
      <vt:lpstr>Initial CapEx</vt:lpstr>
      <vt:lpstr>Direct Labor</vt:lpstr>
      <vt:lpstr>Fringe Benefits</vt:lpstr>
      <vt:lpstr>Equipment</vt:lpstr>
      <vt:lpstr>Materials &amp; Misc.</vt:lpstr>
      <vt:lpstr>Fees</vt:lpstr>
      <vt:lpstr>Subrecipients &amp; Vendors</vt:lpstr>
      <vt:lpstr>Land</vt:lpstr>
      <vt:lpstr>Co-Location Split</vt:lpstr>
      <vt:lpstr>Grants &amp; Funding</vt:lpstr>
      <vt:lpstr>Accessible</vt:lpstr>
      <vt:lpstr>Duty</vt:lpstr>
      <vt:lpstr>Pathway</vt:lpstr>
      <vt:lpstr>Program</vt:lpstr>
      <vt:lpstr>Update</vt:lpstr>
    </vt:vector>
  </TitlesOfParts>
  <Company>California Air Resources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Nicholson, Benjamin@ARB</dc:creator>
  <cp:lastModifiedBy>Nicholson, Benjamin@ARB</cp:lastModifiedBy>
  <dcterms:created xsi:type="dcterms:W3CDTF">2025-01-21T19:36:42Z</dcterms:created>
  <dcterms:modified xsi:type="dcterms:W3CDTF">2025-08-01T23:47:07Z</dcterms:modified>
</cp:coreProperties>
</file>