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carb.sharepoint.com/sites/TTD/MSS/Implementation/2020 At Berth/Compliance &amp; Reporting/Reporting/Reporting Form/"/>
    </mc:Choice>
  </mc:AlternateContent>
  <xr:revisionPtr revIDLastSave="239" documentId="8_{519DEC23-AD64-4BA6-88F6-532173DB6376}" xr6:coauthVersionLast="47" xr6:coauthVersionMax="47" xr10:uidLastSave="{29533233-FF17-4C50-A1FB-555DC04D0F9A}"/>
  <bookViews>
    <workbookView xWindow="-120" yWindow="-120" windowWidth="29040" windowHeight="15840" xr2:uid="{E08CD31B-C1CE-4A8E-89D1-31ED447A9C6C}"/>
  </bookViews>
  <sheets>
    <sheet name="Start Here" sheetId="12" r:id="rId1"/>
    <sheet name="Instructions" sheetId="8" r:id="rId2"/>
    <sheet name="CAECS Operator Information" sheetId="4" r:id="rId3"/>
    <sheet name="CAECS Visit Information" sheetId="9" r:id="rId4"/>
    <sheet name="Signature" sheetId="10" r:id="rId5"/>
    <sheet name="Dropdowns" sheetId="2" state="hidden" r:id="rId6"/>
    <sheet name="PortTerminalBerth" sheetId="11" state="hidden" r:id="rId7"/>
  </sheets>
  <definedNames>
    <definedName name="Hueneme">PortTerminalBerth!$J$2:$J$5</definedName>
    <definedName name="Humboldt">PortTerminalBerth!$P$2:$P$8</definedName>
    <definedName name="Independent_Marine_Terminal_AmPorts_Benicia">PortTerminalBerth!$S$2</definedName>
    <definedName name="Independent_Marine_Terminal_Bay_Bulk_Terminal_Pittsburg">PortTerminalBerth!$T$2</definedName>
    <definedName name="Independent_Marine_Terminal_C___H_Sugar_Crockett">PortTerminalBerth!$U$2</definedName>
    <definedName name="Independent_Marine_Terminal_Corteva_Pittsburg">PortTerminalBerth!$V$2</definedName>
    <definedName name="Independent_Marine_Terminal_GP_Gypsum_Terminal_Antioch">PortTerminalBerth!$W$2</definedName>
    <definedName name="Independent_Marine_Terminal_Martinez_Refinery">PortTerminalBerth!$X$2</definedName>
    <definedName name="Independent_Marine_Terminal_NuStar_Selby">PortTerminalBerth!$Y$2</definedName>
    <definedName name="Independent_Marine_Terminal_Phillips_66_Rodeo_Marine_Terminal">PortTerminalBerth!$Z$2</definedName>
    <definedName name="Independent_Marine_Terminal_Tesoro_Amorco_Martinez">PortTerminalBerth!$AA$2</definedName>
    <definedName name="Independent_Marine_Terminal_Tesoro_Avon_Martinez">PortTerminalBerth!$AB$2</definedName>
    <definedName name="Independent_Marine_Terminal_TransMontaigne_Martinez">PortTerminalBerth!$AC$2</definedName>
    <definedName name="Independent_Marine_Terminal_Valero_Benicia">PortTerminalBerth!$AD$2</definedName>
    <definedName name="Long_Beach">PortTerminalBerth!$I$2:$I$27</definedName>
    <definedName name="Los_Angeles">PortTerminalBerth!$H$2:$H$26</definedName>
    <definedName name="Oakland">PortTerminalBerth!$M$2:$M$7</definedName>
    <definedName name="_xlnm.Print_Area" localSheetId="1">Instructions!$A$1:$G$15</definedName>
    <definedName name="_xlnm.Print_Area" localSheetId="0">'Start Here'!$A$1:$C$6</definedName>
    <definedName name="Redwood_City">PortTerminalBerth!$Q$2:$Q$7</definedName>
    <definedName name="Richmond">PortTerminalBerth!$L$2:$L$21</definedName>
    <definedName name="San_Diego">PortTerminalBerth!$K$2:$K$6</definedName>
    <definedName name="San_Francisco">PortTerminalBerth!$N$2:$N$6</definedName>
    <definedName name="Stockton">PortTerminalBerth!$O$2:$O$4</definedName>
    <definedName name="West_Sacramento">PortTerminalBerth!$R$2:$R$4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9" l="1"/>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4" i="9"/>
  <c r="F3" i="11" l="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F305" i="11"/>
  <c r="F306" i="11"/>
  <c r="F307" i="11"/>
  <c r="F308" i="11"/>
  <c r="F309" i="11"/>
  <c r="F310" i="11"/>
  <c r="F311" i="11"/>
  <c r="F312" i="11"/>
  <c r="F313" i="11"/>
  <c r="F314" i="11"/>
  <c r="F2" i="11"/>
  <c r="E313" i="11"/>
  <c r="D313" i="11"/>
  <c r="E312" i="11"/>
  <c r="D312" i="11"/>
  <c r="E311" i="11"/>
  <c r="D311" i="11"/>
  <c r="E310" i="11"/>
  <c r="D310" i="11"/>
  <c r="E309" i="11"/>
  <c r="D309" i="11"/>
  <c r="E308" i="11"/>
  <c r="D308" i="11"/>
  <c r="E307" i="11"/>
  <c r="D307" i="11"/>
  <c r="E306" i="11"/>
  <c r="D306" i="11"/>
  <c r="E305" i="11"/>
  <c r="D305" i="11"/>
  <c r="E304" i="11"/>
  <c r="D304" i="11"/>
  <c r="E303" i="11"/>
  <c r="D303" i="11"/>
  <c r="E302" i="11"/>
  <c r="D302" i="11"/>
  <c r="E301" i="11"/>
  <c r="D301" i="11"/>
  <c r="E300" i="11"/>
  <c r="D300" i="11"/>
  <c r="E299" i="11"/>
  <c r="D299" i="11"/>
  <c r="E298" i="11"/>
  <c r="D298" i="11"/>
  <c r="E297" i="11"/>
  <c r="D297" i="11"/>
  <c r="E296" i="11"/>
  <c r="D296" i="11"/>
  <c r="E295" i="11"/>
  <c r="D295" i="11"/>
  <c r="E294" i="11"/>
  <c r="D294" i="11"/>
  <c r="E293" i="11"/>
  <c r="D293" i="11"/>
  <c r="E292" i="11"/>
  <c r="D292" i="11"/>
  <c r="E291" i="11"/>
  <c r="D291" i="11"/>
  <c r="E290" i="11"/>
  <c r="D290" i="11"/>
  <c r="E289" i="11"/>
  <c r="D289" i="11"/>
  <c r="E288" i="11"/>
  <c r="D288" i="11"/>
  <c r="E287" i="11"/>
  <c r="D287" i="11"/>
  <c r="E286" i="11"/>
  <c r="D286" i="11"/>
  <c r="E285" i="11"/>
  <c r="D285" i="11"/>
  <c r="E284" i="11"/>
  <c r="D284" i="11"/>
  <c r="E283" i="11"/>
  <c r="D283" i="11"/>
  <c r="E282" i="11"/>
  <c r="D282" i="11"/>
  <c r="E281" i="11"/>
  <c r="D281" i="11"/>
  <c r="E280" i="11"/>
  <c r="D280" i="11"/>
  <c r="E279" i="11"/>
  <c r="D279" i="11"/>
  <c r="E278" i="11"/>
  <c r="D278" i="11"/>
  <c r="E277" i="11"/>
  <c r="D277" i="11"/>
  <c r="E276" i="11"/>
  <c r="D276" i="11"/>
  <c r="E275" i="11"/>
  <c r="D275" i="11"/>
  <c r="E274" i="11"/>
  <c r="D274" i="11"/>
  <c r="E273" i="11"/>
  <c r="D273" i="11"/>
  <c r="E272" i="11"/>
  <c r="D272" i="11"/>
  <c r="E271" i="11"/>
  <c r="D271" i="11"/>
  <c r="E270" i="11"/>
  <c r="D270" i="11"/>
  <c r="E269" i="11"/>
  <c r="D269" i="11"/>
  <c r="E268" i="11"/>
  <c r="D268" i="11"/>
  <c r="E267" i="11"/>
  <c r="D267" i="11"/>
  <c r="E266" i="11"/>
  <c r="D266" i="11"/>
  <c r="E265" i="11"/>
  <c r="D265" i="11"/>
  <c r="E264" i="11"/>
  <c r="D264" i="11"/>
  <c r="E263" i="11"/>
  <c r="D263" i="11"/>
  <c r="E262" i="11"/>
  <c r="D262" i="11"/>
  <c r="E261" i="11"/>
  <c r="D261" i="11"/>
  <c r="E260" i="11"/>
  <c r="D260" i="11"/>
  <c r="E259" i="11"/>
  <c r="D259" i="11"/>
  <c r="E258" i="11"/>
  <c r="D258" i="11"/>
  <c r="E257" i="11"/>
  <c r="D257" i="11"/>
  <c r="E256" i="11"/>
  <c r="D256" i="11"/>
  <c r="E255" i="11"/>
  <c r="D255" i="11"/>
  <c r="E254" i="11"/>
  <c r="D254" i="11"/>
  <c r="E253" i="11"/>
  <c r="D253" i="11"/>
  <c r="E252" i="11"/>
  <c r="D252" i="11"/>
  <c r="E251" i="11"/>
  <c r="D251" i="11"/>
  <c r="E250" i="11"/>
  <c r="D250" i="11"/>
  <c r="E249" i="11"/>
  <c r="D249" i="11"/>
  <c r="E248" i="11"/>
  <c r="D248" i="11"/>
  <c r="E247" i="11"/>
  <c r="D247" i="11"/>
  <c r="E246" i="11"/>
  <c r="D246" i="11"/>
  <c r="E245" i="11"/>
  <c r="D245" i="11"/>
  <c r="E244" i="11"/>
  <c r="D244" i="11"/>
  <c r="E243" i="11"/>
  <c r="D243" i="11"/>
  <c r="E242" i="11"/>
  <c r="D242" i="11"/>
  <c r="E241" i="11"/>
  <c r="D241" i="11"/>
  <c r="E240" i="11"/>
  <c r="D240" i="11"/>
  <c r="E239" i="11"/>
  <c r="D239" i="11"/>
  <c r="E238" i="11"/>
  <c r="D238" i="11"/>
  <c r="E237" i="11"/>
  <c r="D237" i="11"/>
  <c r="E236" i="11"/>
  <c r="D236" i="11"/>
  <c r="E235" i="11"/>
  <c r="D235" i="11"/>
  <c r="E234" i="11"/>
  <c r="D234" i="11"/>
  <c r="E233" i="11"/>
  <c r="D233" i="11"/>
  <c r="E232" i="11"/>
  <c r="D232" i="11"/>
  <c r="E231" i="11"/>
  <c r="D231" i="11"/>
  <c r="E230" i="11"/>
  <c r="D230" i="11"/>
  <c r="E229" i="11"/>
  <c r="D229" i="11"/>
  <c r="E228" i="11"/>
  <c r="D228" i="11"/>
  <c r="E227" i="11"/>
  <c r="D227" i="11"/>
  <c r="E226" i="11"/>
  <c r="D226" i="11"/>
  <c r="E225" i="11"/>
  <c r="D225" i="11"/>
  <c r="E224" i="11"/>
  <c r="D224" i="11"/>
  <c r="E223" i="11"/>
  <c r="D223" i="11"/>
  <c r="E222" i="11"/>
  <c r="D222" i="11"/>
  <c r="E221" i="11"/>
  <c r="D221" i="11"/>
  <c r="E220" i="11"/>
  <c r="D220" i="11"/>
  <c r="E219" i="11"/>
  <c r="D219" i="11"/>
  <c r="E218" i="11"/>
  <c r="D218" i="11"/>
  <c r="E217" i="11"/>
  <c r="D217" i="11"/>
  <c r="E216" i="11"/>
  <c r="D216" i="11"/>
  <c r="E215" i="11"/>
  <c r="D215" i="11"/>
  <c r="E214" i="11"/>
  <c r="D214" i="11"/>
  <c r="E213" i="11"/>
  <c r="D213" i="11"/>
  <c r="E212" i="11"/>
  <c r="D212" i="11"/>
  <c r="E211" i="11"/>
  <c r="D211" i="11"/>
  <c r="E210" i="11"/>
  <c r="D210" i="11"/>
  <c r="E209" i="11"/>
  <c r="D209" i="11"/>
  <c r="E208" i="11"/>
  <c r="D208" i="11"/>
  <c r="E207" i="11"/>
  <c r="D207" i="11"/>
  <c r="E206" i="11"/>
  <c r="D206" i="11"/>
  <c r="E205" i="11"/>
  <c r="D205" i="11"/>
  <c r="E204" i="11"/>
  <c r="D204" i="11"/>
  <c r="E203" i="11"/>
  <c r="D203" i="11"/>
  <c r="E202" i="11"/>
  <c r="D202" i="11"/>
  <c r="E201" i="11"/>
  <c r="D201" i="11"/>
  <c r="E200" i="11"/>
  <c r="D200" i="11"/>
  <c r="E199" i="11"/>
  <c r="D199" i="11"/>
  <c r="E198" i="11"/>
  <c r="D198" i="11"/>
  <c r="E197" i="11"/>
  <c r="D197" i="11"/>
  <c r="E196" i="11"/>
  <c r="D196" i="11"/>
  <c r="E195" i="11"/>
  <c r="D195" i="11"/>
  <c r="E194" i="11"/>
  <c r="D194" i="11"/>
  <c r="E193" i="11"/>
  <c r="D193" i="11"/>
  <c r="E192" i="11"/>
  <c r="D192" i="11"/>
  <c r="E191" i="11"/>
  <c r="D191" i="11"/>
  <c r="E190" i="11"/>
  <c r="D190" i="11"/>
  <c r="E189" i="11"/>
  <c r="D189" i="11"/>
  <c r="E188" i="11"/>
  <c r="D188" i="11"/>
  <c r="E187" i="11"/>
  <c r="D187" i="11"/>
  <c r="E186" i="11"/>
  <c r="D186" i="11"/>
  <c r="E185" i="11"/>
  <c r="D185" i="11"/>
  <c r="E184" i="11"/>
  <c r="D184" i="11"/>
  <c r="E183" i="11"/>
  <c r="D183" i="11"/>
  <c r="E182" i="11"/>
  <c r="D182" i="11"/>
  <c r="E181" i="11"/>
  <c r="D181" i="11"/>
  <c r="E180" i="11"/>
  <c r="D180" i="11"/>
  <c r="E179" i="11"/>
  <c r="D179" i="11"/>
  <c r="E178" i="11"/>
  <c r="D178" i="11"/>
  <c r="E177" i="11"/>
  <c r="D177" i="11"/>
  <c r="E176" i="11"/>
  <c r="D176" i="11"/>
  <c r="E175" i="11"/>
  <c r="D175" i="11"/>
  <c r="E174" i="11"/>
  <c r="D174" i="11"/>
  <c r="E173" i="11"/>
  <c r="D173" i="11"/>
  <c r="E172" i="11"/>
  <c r="D172" i="11"/>
  <c r="E171" i="11"/>
  <c r="D171" i="11"/>
  <c r="E170" i="11"/>
  <c r="D170" i="11"/>
  <c r="E169" i="11"/>
  <c r="D169" i="11"/>
  <c r="E168" i="11"/>
  <c r="D168" i="11"/>
  <c r="E167" i="11"/>
  <c r="D167" i="11"/>
  <c r="E166" i="11"/>
  <c r="D166" i="11"/>
  <c r="E165" i="11"/>
  <c r="D165" i="11"/>
  <c r="E164" i="11"/>
  <c r="D164" i="11"/>
  <c r="E163" i="11"/>
  <c r="D163" i="11"/>
  <c r="E162" i="11"/>
  <c r="D162" i="11"/>
  <c r="E161" i="11"/>
  <c r="D161" i="11"/>
  <c r="E160" i="11"/>
  <c r="D160" i="11"/>
  <c r="E159" i="11"/>
  <c r="D159" i="11"/>
  <c r="E158" i="11"/>
  <c r="D158" i="11"/>
  <c r="E157" i="11"/>
  <c r="D157" i="11"/>
  <c r="E156" i="11"/>
  <c r="D156" i="11"/>
  <c r="E155" i="11"/>
  <c r="D155" i="11"/>
  <c r="E154" i="11"/>
  <c r="D154" i="11"/>
  <c r="E153" i="11"/>
  <c r="D153" i="11"/>
  <c r="E152" i="11"/>
  <c r="D152" i="11"/>
  <c r="E151" i="11"/>
  <c r="D151" i="11"/>
  <c r="E150" i="11"/>
  <c r="D150" i="11"/>
  <c r="E149" i="11"/>
  <c r="D149" i="11"/>
  <c r="E148" i="11"/>
  <c r="D148" i="11"/>
  <c r="E147" i="11"/>
  <c r="D147" i="11"/>
  <c r="E146" i="11"/>
  <c r="D146" i="11"/>
  <c r="E145" i="11"/>
  <c r="D145" i="11"/>
  <c r="E144" i="11"/>
  <c r="D144" i="11"/>
  <c r="E143" i="11"/>
  <c r="D143" i="11"/>
  <c r="E142" i="11"/>
  <c r="D142" i="11"/>
  <c r="E141" i="11"/>
  <c r="D141" i="11"/>
  <c r="E140" i="11"/>
  <c r="D140" i="11"/>
  <c r="E139" i="11"/>
  <c r="D139" i="11"/>
  <c r="E138" i="11"/>
  <c r="D138" i="11"/>
  <c r="E137" i="11"/>
  <c r="D137" i="11"/>
  <c r="E136" i="11"/>
  <c r="D136" i="11"/>
  <c r="E135" i="11"/>
  <c r="D135" i="11"/>
  <c r="E134" i="11"/>
  <c r="D134" i="11"/>
  <c r="E133" i="11"/>
  <c r="D133" i="11"/>
  <c r="E132" i="11"/>
  <c r="D132" i="11"/>
  <c r="E131" i="11"/>
  <c r="D131" i="11"/>
  <c r="E130" i="11"/>
  <c r="D130" i="11"/>
  <c r="E129" i="11"/>
  <c r="D129" i="11"/>
  <c r="E128" i="11"/>
  <c r="D128" i="11"/>
  <c r="E127" i="11"/>
  <c r="D127" i="11"/>
  <c r="E126" i="11"/>
  <c r="D126" i="11"/>
  <c r="E125" i="11"/>
  <c r="D125" i="11"/>
  <c r="E124" i="11"/>
  <c r="D124" i="11"/>
  <c r="E123" i="11"/>
  <c r="D123" i="11"/>
  <c r="E122" i="11"/>
  <c r="D122" i="11"/>
  <c r="E121" i="11"/>
  <c r="D121" i="11"/>
  <c r="E120" i="11"/>
  <c r="D120" i="11"/>
  <c r="E119" i="11"/>
  <c r="D119" i="11"/>
  <c r="E118" i="11"/>
  <c r="D118" i="11"/>
  <c r="E117" i="11"/>
  <c r="D117" i="11"/>
  <c r="E116" i="11"/>
  <c r="D116" i="11"/>
  <c r="E115" i="11"/>
  <c r="D115" i="11"/>
  <c r="E114" i="11"/>
  <c r="D114" i="11"/>
  <c r="E113" i="11"/>
  <c r="D113" i="11"/>
  <c r="E112" i="11"/>
  <c r="D112" i="11"/>
  <c r="E111" i="11"/>
  <c r="D111" i="11"/>
  <c r="E110" i="11"/>
  <c r="D110" i="11"/>
  <c r="E109" i="11"/>
  <c r="D109" i="11"/>
  <c r="E108" i="11"/>
  <c r="D108" i="11"/>
  <c r="E107" i="11"/>
  <c r="D107" i="11"/>
  <c r="E106" i="11"/>
  <c r="D106" i="11"/>
  <c r="E105" i="11"/>
  <c r="D105" i="11"/>
  <c r="E104" i="11"/>
  <c r="D104" i="11"/>
  <c r="E103" i="11"/>
  <c r="D103" i="11"/>
  <c r="E102" i="11"/>
  <c r="D102" i="11"/>
  <c r="E101" i="11"/>
  <c r="D101" i="11"/>
  <c r="E100" i="11"/>
  <c r="D100" i="11"/>
  <c r="E99" i="11"/>
  <c r="D99" i="11"/>
  <c r="E98" i="11"/>
  <c r="D98" i="11"/>
  <c r="E97" i="11"/>
  <c r="D97" i="11"/>
  <c r="E96" i="11"/>
  <c r="D96" i="11"/>
  <c r="E95" i="11"/>
  <c r="D95" i="11"/>
  <c r="E94" i="11"/>
  <c r="D94" i="11"/>
  <c r="E93" i="11"/>
  <c r="D93" i="11"/>
  <c r="E92" i="11"/>
  <c r="D92" i="11"/>
  <c r="E91" i="11"/>
  <c r="D91" i="11"/>
  <c r="E90" i="11"/>
  <c r="D90" i="11"/>
  <c r="E89" i="11"/>
  <c r="D89" i="11"/>
  <c r="E88" i="11"/>
  <c r="D88" i="11"/>
  <c r="E87" i="11"/>
  <c r="D87" i="11"/>
  <c r="E86" i="11"/>
  <c r="D86" i="11"/>
  <c r="E85" i="11"/>
  <c r="D85" i="11"/>
  <c r="E84" i="11"/>
  <c r="D84" i="11"/>
  <c r="E83" i="11"/>
  <c r="D83" i="11"/>
  <c r="E82" i="11"/>
  <c r="D82" i="11"/>
  <c r="E81" i="11"/>
  <c r="D81" i="11"/>
  <c r="E80" i="11"/>
  <c r="D80" i="11"/>
  <c r="E79" i="11"/>
  <c r="D79" i="11"/>
  <c r="E78" i="11"/>
  <c r="D78" i="11"/>
  <c r="E77" i="11"/>
  <c r="D77" i="11"/>
  <c r="E76" i="11"/>
  <c r="D76" i="11"/>
  <c r="E75" i="11"/>
  <c r="D75" i="11"/>
  <c r="E74" i="11"/>
  <c r="D74" i="11"/>
  <c r="E73" i="11"/>
  <c r="D73" i="11"/>
  <c r="E72" i="11"/>
  <c r="D72" i="11"/>
  <c r="E71" i="11"/>
  <c r="D71" i="11"/>
  <c r="E70" i="11"/>
  <c r="D70" i="11"/>
  <c r="E69" i="11"/>
  <c r="D69" i="11"/>
  <c r="E68" i="11"/>
  <c r="D68" i="11"/>
  <c r="E67" i="11"/>
  <c r="D67" i="11"/>
  <c r="E66" i="11"/>
  <c r="D66" i="11"/>
  <c r="E65" i="11"/>
  <c r="D65" i="11"/>
  <c r="E64" i="11"/>
  <c r="D64" i="11"/>
  <c r="E63" i="11"/>
  <c r="D63" i="11"/>
  <c r="E62" i="11"/>
  <c r="D62" i="11"/>
  <c r="E61" i="11"/>
  <c r="D61" i="11"/>
  <c r="E60" i="11"/>
  <c r="D60" i="11"/>
  <c r="E59" i="11"/>
  <c r="D59" i="11"/>
  <c r="E58" i="11"/>
  <c r="D58" i="11"/>
  <c r="E57" i="11"/>
  <c r="D57" i="11"/>
  <c r="E56" i="11"/>
  <c r="D56" i="11"/>
  <c r="E55" i="11"/>
  <c r="D55" i="11"/>
  <c r="E54" i="11"/>
  <c r="D54" i="11"/>
  <c r="E53" i="11"/>
  <c r="D53" i="11"/>
  <c r="E52" i="11"/>
  <c r="D52" i="11"/>
  <c r="E51" i="11"/>
  <c r="D51" i="11"/>
  <c r="E50" i="11"/>
  <c r="D50" i="11"/>
  <c r="E49" i="11"/>
  <c r="D49" i="11"/>
  <c r="E48" i="11"/>
  <c r="D48" i="11"/>
  <c r="E47" i="11"/>
  <c r="D47" i="11"/>
  <c r="E46" i="11"/>
  <c r="D46" i="11"/>
  <c r="E45" i="11"/>
  <c r="D45" i="11"/>
  <c r="E44" i="11"/>
  <c r="D44" i="11"/>
  <c r="E43" i="11"/>
  <c r="D43" i="11"/>
  <c r="E42" i="11"/>
  <c r="D42" i="11"/>
  <c r="E41" i="11"/>
  <c r="D41" i="11"/>
  <c r="E40" i="11"/>
  <c r="D40" i="11"/>
  <c r="E39" i="11"/>
  <c r="D39" i="11"/>
  <c r="E38" i="11"/>
  <c r="D38" i="11"/>
  <c r="E37" i="11"/>
  <c r="D37" i="11"/>
  <c r="E36" i="11"/>
  <c r="D36" i="11"/>
  <c r="E35" i="11"/>
  <c r="D35" i="11"/>
  <c r="E34" i="11"/>
  <c r="D34" i="11"/>
  <c r="E33" i="11"/>
  <c r="D33" i="11"/>
  <c r="E32" i="11"/>
  <c r="D32" i="11"/>
  <c r="E31" i="11"/>
  <c r="D31" i="11"/>
  <c r="E30" i="11"/>
  <c r="D30" i="11"/>
  <c r="E29" i="11"/>
  <c r="D29" i="11"/>
  <c r="E28" i="11"/>
  <c r="D28" i="11"/>
  <c r="E27" i="11"/>
  <c r="D27" i="11"/>
  <c r="E26" i="11"/>
  <c r="D26" i="11"/>
  <c r="E25" i="11"/>
  <c r="D25" i="11"/>
  <c r="E24" i="11"/>
  <c r="D24" i="11"/>
  <c r="E23" i="11"/>
  <c r="D23" i="11"/>
  <c r="E22" i="11"/>
  <c r="D22" i="11"/>
  <c r="E21" i="11"/>
  <c r="D21" i="11"/>
  <c r="E20" i="11"/>
  <c r="D20" i="11"/>
  <c r="E19" i="11"/>
  <c r="D19" i="11"/>
  <c r="E18" i="11"/>
  <c r="D18" i="11"/>
  <c r="E17" i="11"/>
  <c r="D17" i="11"/>
  <c r="E16" i="11"/>
  <c r="D16" i="11"/>
  <c r="E15" i="11"/>
  <c r="D15" i="11"/>
  <c r="E14" i="11"/>
  <c r="D14" i="11"/>
  <c r="E13" i="11"/>
  <c r="D13" i="11"/>
  <c r="E12" i="11"/>
  <c r="D12" i="11"/>
  <c r="E11" i="11"/>
  <c r="D11" i="11"/>
  <c r="E10" i="11"/>
  <c r="D10" i="11"/>
  <c r="E9" i="11"/>
  <c r="D9" i="11"/>
  <c r="E8" i="11"/>
  <c r="D8" i="11"/>
  <c r="E7" i="11"/>
  <c r="D7" i="11"/>
  <c r="E6" i="11"/>
  <c r="D6" i="11"/>
  <c r="E5" i="11"/>
  <c r="D5" i="11"/>
  <c r="E4" i="11"/>
  <c r="D4" i="11"/>
  <c r="E3" i="11"/>
  <c r="D3" i="11"/>
  <c r="E2" i="11"/>
  <c r="D2" i="11"/>
  <c r="C4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B2" authorId="0" shapeId="0" xr:uid="{D17D2690-6A31-4D77-BFDB-149501E6AEB0}">
      <text>
        <r>
          <rPr>
            <sz val="9"/>
            <color indexed="81"/>
            <rFont val="Tahoma"/>
            <family val="2"/>
          </rPr>
          <t>Enter the name of the vessel for each visit</t>
        </r>
      </text>
    </comment>
    <comment ref="C2" authorId="0" shapeId="0" xr:uid="{8CB8E3B6-439B-4455-9C3E-1DBE1FF76DB8}">
      <text>
        <r>
          <rPr>
            <sz val="9"/>
            <color indexed="81"/>
            <rFont val="Tahoma"/>
            <family val="2"/>
          </rPr>
          <t>Enter the IMO number of the vessel</t>
        </r>
      </text>
    </comment>
  </commentList>
</comments>
</file>

<file path=xl/sharedStrings.xml><?xml version="1.0" encoding="utf-8"?>
<sst xmlns="http://schemas.openxmlformats.org/spreadsheetml/2006/main" count="1288" uniqueCount="585">
  <si>
    <t>Welcome</t>
  </si>
  <si>
    <t>Please complete as much information as possible.
If you are uncertain to an answer, please contact CARB staff.</t>
  </si>
  <si>
    <t>Key things to remember when reporting visit information:</t>
  </si>
  <si>
    <t>All times entered should be in Pacific Time Zone</t>
  </si>
  <si>
    <t>Vessel Visit Information</t>
  </si>
  <si>
    <t>Non-Shore Power CAECS Operator Information</t>
  </si>
  <si>
    <t>Enter the First Name of the vessel operator</t>
  </si>
  <si>
    <t>Enter the Last Name of the vessel operator</t>
  </si>
  <si>
    <t>Enter the Phone Number of the vessel operator</t>
  </si>
  <si>
    <t>Enter the Email Address of the vessel operator</t>
  </si>
  <si>
    <t>Enter the First Name of the terminal operator</t>
  </si>
  <si>
    <t>Enter the Last Name of the terminal operator</t>
  </si>
  <si>
    <t>Enter the Phone Number of the terminal operator</t>
  </si>
  <si>
    <t>Enter the Email Address of the terminal operator</t>
  </si>
  <si>
    <t>Malfunction Report Information</t>
  </si>
  <si>
    <t>Corrective Action Report Information</t>
  </si>
  <si>
    <t>CAECS Operator First Name</t>
  </si>
  <si>
    <t>CAECS Operator Last Name</t>
  </si>
  <si>
    <t>CAECS Operator Phone Number</t>
  </si>
  <si>
    <t>CAECS Operator Email Address</t>
  </si>
  <si>
    <t>Visit #</t>
  </si>
  <si>
    <t>Vessel Name</t>
  </si>
  <si>
    <t>Vessel IMO Number</t>
  </si>
  <si>
    <t>Vessel Type</t>
  </si>
  <si>
    <t>IMO NOx Tier</t>
  </si>
  <si>
    <t>Vessel Operator First Name</t>
  </si>
  <si>
    <t>Vessel Operator Last Name</t>
  </si>
  <si>
    <t>Vessel Operator Phone Number</t>
  </si>
  <si>
    <t>Vessel Operator Email Address</t>
  </si>
  <si>
    <t>Terminal Operator First Name</t>
  </si>
  <si>
    <t>Terminal Operator Last Name</t>
  </si>
  <si>
    <t>Terminal Operator Phone Number</t>
  </si>
  <si>
    <t>Terminal Operator Email Address</t>
  </si>
  <si>
    <t>Did a malfunction occur during visit?</t>
  </si>
  <si>
    <t>Has malfunction been corrected</t>
  </si>
  <si>
    <t xml:space="preserve">Facility Type </t>
  </si>
  <si>
    <t>Port</t>
  </si>
  <si>
    <t>Terminal</t>
  </si>
  <si>
    <t>Berth</t>
  </si>
  <si>
    <t xml:space="preserve">CARB Approved Emission Control Strategy (CAECS) Used </t>
  </si>
  <si>
    <t>Shore Power</t>
  </si>
  <si>
    <t>AB-15-01 (METS-1)</t>
  </si>
  <si>
    <t>No CAECS was used</t>
  </si>
  <si>
    <t>Exception Type</t>
  </si>
  <si>
    <t>(a) Safety and Emergency Event</t>
  </si>
  <si>
    <t>(b) Bulk and General Cargo</t>
  </si>
  <si>
    <t>(c) Vessel Commissioning</t>
  </si>
  <si>
    <t xml:space="preserve">(d) Research </t>
  </si>
  <si>
    <t>(e) Low Activity Terminal Visit</t>
  </si>
  <si>
    <t>(f)(1) VIE Used</t>
  </si>
  <si>
    <t>(f)(2) TIE Used</t>
  </si>
  <si>
    <t>(g) Remediation Fund</t>
  </si>
  <si>
    <t>(h) Innovative Concept</t>
  </si>
  <si>
    <t>Remediation Fund description of circumstance</t>
  </si>
  <si>
    <t>Terminal or Port equipment repairs</t>
  </si>
  <si>
    <t>Vessel equipment repairs</t>
  </si>
  <si>
    <t>Delays with operation of existing control strategy</t>
  </si>
  <si>
    <t>Terminal or Port construction project</t>
  </si>
  <si>
    <t>Terminal Plan identifies a physical and/or operational constraint</t>
  </si>
  <si>
    <t>Bulk</t>
  </si>
  <si>
    <t>Container</t>
  </si>
  <si>
    <t>General Cargo</t>
  </si>
  <si>
    <t>Government or Military</t>
  </si>
  <si>
    <t>Passenger/Cruise</t>
  </si>
  <si>
    <t>Referigerated Cargo</t>
  </si>
  <si>
    <t xml:space="preserve">RORO (includes Auto Carrier and Con-ro) </t>
  </si>
  <si>
    <t>Tanker with steam driven pumps</t>
  </si>
  <si>
    <t>Tanker without steam driven pumps</t>
  </si>
  <si>
    <t>Not Listed</t>
  </si>
  <si>
    <t>Y/N</t>
  </si>
  <si>
    <t>Y</t>
  </si>
  <si>
    <t>N</t>
  </si>
  <si>
    <t>Pre-Tier I</t>
  </si>
  <si>
    <t>Tier I</t>
  </si>
  <si>
    <t>Tier II</t>
  </si>
  <si>
    <t>Tier III</t>
  </si>
  <si>
    <t>Type of Fuel</t>
  </si>
  <si>
    <t>Marine Gas Oil</t>
  </si>
  <si>
    <t>Marine Diesel Oil</t>
  </si>
  <si>
    <t>Other</t>
  </si>
  <si>
    <t>IMO Tier</t>
  </si>
  <si>
    <t>Ports</t>
  </si>
  <si>
    <t>Hueneme</t>
  </si>
  <si>
    <t>Humboldt</t>
  </si>
  <si>
    <t>Long Beach</t>
  </si>
  <si>
    <t>Los Angeles</t>
  </si>
  <si>
    <t>Oakland</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</si>
  <si>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</si>
  <si>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</si>
  <si>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</si>
  <si>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</si>
  <si>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</si>
  <si>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</si>
  <si>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</si>
  <si>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</si>
  <si>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</si>
  <si>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</si>
  <si>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</si>
  <si>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</si>
  <si>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</si>
  <si>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</si>
  <si>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</si>
  <si>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</si>
  <si>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</si>
  <si>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</si>
  <si>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</si>
  <si>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</si>
  <si>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</si>
  <si>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</si>
  <si>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</si>
  <si>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</si>
  <si>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</si>
  <si>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</si>
  <si>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</si>
  <si>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</si>
  <si>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</si>
  <si>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</si>
  <si>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</si>
  <si>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</si>
  <si>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</si>
  <si>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</si>
  <si>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</si>
  <si>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</si>
  <si>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</si>
  <si>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</si>
  <si>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</si>
  <si>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</si>
  <si>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</si>
  <si>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</si>
  <si>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</si>
  <si>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</si>
  <si>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</si>
  <si>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</si>
  <si>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</si>
  <si>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</si>
  <si>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</si>
  <si>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</si>
  <si>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</si>
  <si>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</si>
  <si>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</si>
  <si>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</si>
  <si>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</si>
  <si>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</si>
  <si>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</si>
  <si>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</si>
  <si>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</si>
  <si>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</si>
  <si>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</si>
  <si>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</si>
  <si>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</si>
  <si>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</si>
  <si>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</si>
  <si>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</si>
  <si>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</si>
  <si>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</si>
  <si>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</si>
  <si>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</si>
  <si>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</si>
  <si>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</si>
  <si>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</si>
  <si>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</si>
  <si>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</si>
  <si>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</si>
  <si>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</si>
  <si>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</si>
  <si>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</si>
  <si>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</si>
  <si>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</si>
  <si>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</si>
  <si>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</si>
  <si>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</si>
  <si>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</si>
  <si>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</si>
  <si>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</si>
  <si>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</si>
  <si>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</si>
  <si>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</si>
  <si>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</si>
  <si>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</si>
  <si>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</si>
  <si>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</si>
  <si>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</si>
  <si>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</si>
  <si>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</si>
  <si>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</si>
  <si>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</si>
  <si>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</si>
  <si>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</si>
  <si>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</si>
  <si>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</si>
  <si>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</si>
  <si>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</si>
  <si>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</si>
  <si>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</si>
  <si>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</si>
  <si>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</si>
  <si>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</si>
  <si>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Fleet</t>
  </si>
  <si>
    <t>Fleet 1</t>
  </si>
  <si>
    <t>Fleet 2</t>
  </si>
  <si>
    <t>Not Applicable</t>
  </si>
  <si>
    <t>Innovative Concept EO</t>
  </si>
  <si>
    <t>IC 1</t>
  </si>
  <si>
    <t>IC 2</t>
  </si>
  <si>
    <t>Was the malfunction reported within the required time window to CARB?</t>
  </si>
  <si>
    <t>CAECS Operator Company Name</t>
  </si>
  <si>
    <t>Was the malfunction correction reported within the required time window to CARB?</t>
  </si>
  <si>
    <t>Did the malfunction exceeding 3 working days?</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</si>
  <si>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</si>
  <si>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</si>
  <si>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</si>
  <si>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t>Comment</t>
  </si>
  <si>
    <t>CAECS Operator Mailing Address</t>
  </si>
  <si>
    <t>Vessel Operator Mailing Address</t>
  </si>
  <si>
    <t>Terminal Operator Mailing Address</t>
  </si>
  <si>
    <t>Signature:</t>
  </si>
  <si>
    <t>Printed Name:</t>
  </si>
  <si>
    <t>CONTROL MEASURE FOR OCEAN-GOING VESSELS AT BERTH 
EFFECTIVE January 1st, 2023</t>
  </si>
  <si>
    <t>Date:</t>
  </si>
  <si>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</si>
  <si>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 xml:space="preserve">           Check box to certify under penalty of perjury under the laws of the State of California, that the 
           information on this template is true, accurate and complete.</t>
  </si>
  <si>
    <t>NOx emissions while using CAECS
(g/kW-hr)</t>
  </si>
  <si>
    <t>PM2.5 emissions while using CAECS
(g/kW-hr)</t>
  </si>
  <si>
    <t>ROG emissions while using CAECS
(g/kW-hr)</t>
  </si>
  <si>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</si>
  <si>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CAECS Arrival Date and Time
(YYYY-MM-DD HH:MM)</t>
  </si>
  <si>
    <t>CAECS Departure Date and Time
(YYYY-MM-DD HH:MM)</t>
  </si>
  <si>
    <t>CAECS Start Date and Time 1
(YYYY-MM-DD HH:MM)</t>
  </si>
  <si>
    <t>CAECS End Date and Time 1
(YYYY-MM-DD HH:MM)</t>
  </si>
  <si>
    <t>CAECS Start Date and Time 2
(YYYY-MM-DD HH:MM)</t>
  </si>
  <si>
    <t>CAECS End Date and Time 2
(YYYY-MM-DD HH:MM)</t>
  </si>
  <si>
    <t>CAECS Start Date and Time 3
(YYYY-MM-DD HH:MM)</t>
  </si>
  <si>
    <t>CAECS End Date and Time 3
(YYYY-MM-DD HH:MM)</t>
  </si>
  <si>
    <t>CAECS Start Date and Time 4
(YYYY-MM-DD HH:MM)</t>
  </si>
  <si>
    <t>CAECS End Date and Time 4
(YYYY-MM-DD HH:MM)</t>
  </si>
  <si>
    <t>CAECS Start Date and Time 5
(YYYY-MM-DD HH:MM)</t>
  </si>
  <si>
    <t>CAECS End Date and Time 5
(YYYY-MM-DD HH:MM)</t>
  </si>
  <si>
    <t>Additional Required Reporting Information specified in CAECS Executive Order is attached</t>
  </si>
  <si>
    <t>Enter any additional comment you would like to provide to CARB staff. For example, any additional information required in the CAECS EO, or the disconnection and reconnection time for Shore Power if more than 4 interruptions occurred during the visit</t>
  </si>
  <si>
    <t>The name of the vessel visiting the port or marine terminal</t>
  </si>
  <si>
    <t>The IMO number of the vessel. “IMO number” means the vessel’s International Maritime Organization (IMO) number which is a unique identifier for vessels.</t>
  </si>
  <si>
    <t>Choose the vessel type from the drop-down menu. 
If not listed, you vessel type might not be subject to the regulation. You can reach out to shorepower@arb.ca.gov for more information</t>
  </si>
  <si>
    <t>Choose the IMO NOx tier of the vessel. Vessels without an IMO NOx tier are considered pre-tier I vessels</t>
  </si>
  <si>
    <t xml:space="preserve">Choose the port or independent marine terminal visited from the drop-down menu first. If the port is not listed, manually enter the port name in the text field and email shorepower@arb.ca.gov to request an update to this template.
Bay Area Terminals: Note that marine terminals in the Martinez, Benicia, Crockett, Rodeo, and Pittsburg area are listed under independent marine terminals, please select accordingly </t>
  </si>
  <si>
    <t>After selecting the port, choose the terminal visited from the drop-down menu.
If the terminal is not listed, manually enter the terminal name in the text field and email shorepower@arb.ca.gov to request an update to this template</t>
  </si>
  <si>
    <t>After selecting the terminal, choose the berth visited from the drop-down menu.
If the berth is not listed, manually enter the berth name in the text field and email shorepower@arb.ca.gov to request an update to this template</t>
  </si>
  <si>
    <t>Enter the Maililng Address of the vessel operator, including street address, city, state, and zip code</t>
  </si>
  <si>
    <t>Enter the Maililng Address of the terminal operator, including street address, city, state, and zip code</t>
  </si>
  <si>
    <t>Enter the arrival time of the emission control for the visit in Pacific Time Zone (YYYY-MM-DD HH:MM)</t>
  </si>
  <si>
    <t>Enter the departure time of the emission control for the visit in Pacific Time Zone (YYYY-MM-DD HH:MM)</t>
  </si>
  <si>
    <t>Choose from the drop-down menu (Y/N) to indicate whether a malfunction occurred during the visit. Report any malfunction that is expected to create emissions in excess of any applicable emissions limitation for a period greater than one hour</t>
  </si>
  <si>
    <t>Choose from the drop-down menu (Y/N) to indicate whether the malfunction exceeds three working days</t>
  </si>
  <si>
    <t>Choose from the drop-down menu (Y/N) to indicate whether the malfunction occurred was reported to CARB within 24 hours by electronic means. If electronic notification is not immediately possible, notification at the beginning of the next working day is acceptable</t>
  </si>
  <si>
    <t>Choose from the drop-down menu (Y/N) to indicate whether the malfunction has been corrected</t>
  </si>
  <si>
    <t>Choose from the drop-down menu (Y/N) to indicate whether the corrective action of malfunction was reported to CARB within seven calendars days after the malfunction has been corrected</t>
  </si>
  <si>
    <t>If an interruption to emission control occurred, enter the time that the CAECS resume controlling emissions for the visit in Pacific Time Zone  (YYYY-MM-DD HH:MM)</t>
  </si>
  <si>
    <t>If a second interruption to emission control occurred, enter the time that the CAECS resume controlling emissions for the visit in Pacific Time Zone  (YYYY-MM-DD HH:MM)</t>
  </si>
  <si>
    <t>If a third interruption to emission control occurred, enter the time that the CAECS resume controlling emissions for the visit in Pacific Time Zone  (YYYY-MM-DD HH:MM)</t>
  </si>
  <si>
    <t>If a forth interruption to emission control occurred, enter the time that the CAECS resume controlling emissions for the visit in Pacific Time Zone  (YYYY-MM-DD HH:MM)</t>
  </si>
  <si>
    <t>Select from the drop-down menu (Y/N) to indicate whether any additional supporting document is sent for non-shore power CAECS. CAECS may have additional reporting requirements listed in the Executive Order, like a Barge Connection Report. Provide all attachments to the support the documentation of the CAECS. (attach with submittal)</t>
  </si>
  <si>
    <t>enter the time that the CAECS began controlling emissions for the visit in Pacific Time Zone  (YYYY-MM-DD HH:MM)</t>
  </si>
  <si>
    <t>Enter the time that the CAECS stopped or paused controlling emissions for the visit in Pacific Time Zone  (YYYY-MM-DD HH:MM)</t>
  </si>
  <si>
    <t xml:space="preserve">Enter the time that the CAECS stopped or paused controlling emissions for the visit in Pacific Time Zone  (YYYY-MM-DD HH:MM)
</t>
  </si>
  <si>
    <t>P+T</t>
  </si>
  <si>
    <t>P+B</t>
  </si>
  <si>
    <t>Independent Marine Terminal-AmPorts Benicia</t>
  </si>
  <si>
    <t>Independent Marine Terminal-Bay Bulk Terminal Pittsburg</t>
  </si>
  <si>
    <t>Independent Marine Terminal-C &amp; H Sugar Crockett</t>
  </si>
  <si>
    <t>Independent Marine Terminal-Corteva Pittsburg</t>
  </si>
  <si>
    <t>Independent Marine Terminal-GP Gypsum Terminal Antioch</t>
  </si>
  <si>
    <t>Independent Marine Terminal-Martinez Refinery</t>
  </si>
  <si>
    <t>Independent Marine Terminal-NuStar Selby</t>
  </si>
  <si>
    <t>Independent Marine Terminal-Phillips 66 Rodeo Marine Terminal</t>
  </si>
  <si>
    <t>Independent Marine Terminal-Tesoro Amorco Martinez</t>
  </si>
  <si>
    <t>Independent Marine Terminal-Tesoro Avon Martinez</t>
  </si>
  <si>
    <t>Independent Marine Terminal-TransMontaigne Martinez</t>
  </si>
  <si>
    <t>Independent Marine Terminal-Valero Benicia</t>
  </si>
  <si>
    <t>Other (please specify)</t>
  </si>
  <si>
    <t>Port of Los Angeles Outer Harbor</t>
  </si>
  <si>
    <t>AltaSea</t>
  </si>
  <si>
    <t>Pier A - SSA TERMINALS (Long Beach), LLC</t>
  </si>
  <si>
    <t>Wharf 1</t>
  </si>
  <si>
    <t>B Street</t>
  </si>
  <si>
    <t>Chevron Richmond Long Wharf</t>
  </si>
  <si>
    <t>TraPac Terminal</t>
  </si>
  <si>
    <t>Pier 27</t>
  </si>
  <si>
    <t>Penny Newman</t>
  </si>
  <si>
    <t>Redwood Marine Terminal</t>
  </si>
  <si>
    <t>CEMEX</t>
  </si>
  <si>
    <t>AmPorts Benicia</t>
  </si>
  <si>
    <t>Bay Bulk Terminal Pittsburg</t>
  </si>
  <si>
    <t>C &amp; H Sugar Crockett</t>
  </si>
  <si>
    <t>Corteva Pittsburg</t>
  </si>
  <si>
    <t>GP Gypsum Terminal Antioch</t>
  </si>
  <si>
    <t>Martinez Refinery</t>
  </si>
  <si>
    <t>NuStar Selby</t>
  </si>
  <si>
    <t>Phillips 66 Rodeo Marine Terminal</t>
  </si>
  <si>
    <t>Tesoro Amorco Martinez</t>
  </si>
  <si>
    <t>Tesoro Avon Martinez</t>
  </si>
  <si>
    <t>TransMontaigne Martinez</t>
  </si>
  <si>
    <t>Valero Benicia</t>
  </si>
  <si>
    <t>APM Terminals Pacific</t>
  </si>
  <si>
    <t>Pier F - MCC Terminal, Inc.</t>
  </si>
  <si>
    <t>Wharf 2</t>
  </si>
  <si>
    <t>Broadway</t>
  </si>
  <si>
    <t>Old Richmond Terminal 1/Parr 1</t>
  </si>
  <si>
    <t>Everport</t>
  </si>
  <si>
    <t>Pier 30/32</t>
  </si>
  <si>
    <t>Port of Stockton</t>
  </si>
  <si>
    <t>California Redwood Company Chip Export</t>
  </si>
  <si>
    <t>Port of West Sacramento</t>
  </si>
  <si>
    <t>CalPortland | CPC (Allied) Cement</t>
  </si>
  <si>
    <t>Pier B - Tesoro Refining &amp; Marketing Company, LLC</t>
  </si>
  <si>
    <t>Navy Wharf 3</t>
  </si>
  <si>
    <t>National City Marine Terminal</t>
  </si>
  <si>
    <t>Foss Maritime</t>
  </si>
  <si>
    <t>Oakland International Container Terminal (OICT)</t>
  </si>
  <si>
    <t>Pier 35</t>
  </si>
  <si>
    <t>Schneider Dock</t>
  </si>
  <si>
    <t>Wharf 3</t>
  </si>
  <si>
    <t>Everport Terminal Services</t>
  </si>
  <si>
    <t>Pier B - New NGC, Inc.</t>
  </si>
  <si>
    <t>Tenth Ave. Marine Terminal</t>
  </si>
  <si>
    <t>MSRC</t>
  </si>
  <si>
    <t xml:space="preserve">Matson Terminal </t>
  </si>
  <si>
    <t>Pier 80</t>
  </si>
  <si>
    <t>Sierra Pacific Industries, Eureka Dock</t>
  </si>
  <si>
    <t>Wharf 4</t>
  </si>
  <si>
    <t>Fenix Marine Services</t>
  </si>
  <si>
    <t>Pier B - Petro-Diamond Terminal Company</t>
  </si>
  <si>
    <t>Graving Dock</t>
  </si>
  <si>
    <t>Schnitzer Steel Products Co.</t>
  </si>
  <si>
    <t>Fairhaven Business Park</t>
  </si>
  <si>
    <t>Wharf 5</t>
  </si>
  <si>
    <t>Kinder Morgan Terminals</t>
  </si>
  <si>
    <t>Pier B - TOYOTA MOTOR SALES, U.S.A., INC.</t>
  </si>
  <si>
    <t>Tudor Saliba/Auto Wherehouse Co./Canal Industrial Park 6A</t>
  </si>
  <si>
    <t xml:space="preserve">Humboldt Bay Forest Products </t>
  </si>
  <si>
    <t>SSA Marine</t>
  </si>
  <si>
    <t>NuStar Energy L.P.</t>
  </si>
  <si>
    <t>Pier B - Tesoro Refining &amp; Marketing Company LLC, Tesoro Logistics Operations LLC, &amp; Marathon Petroleum Corporation</t>
  </si>
  <si>
    <t>Richmond Car Dock (Auto Warehousing Co.)</t>
  </si>
  <si>
    <t>Pasha Stevedoring &amp; Terminals</t>
  </si>
  <si>
    <t>Pier C - SSA Terminals, LLC</t>
  </si>
  <si>
    <t>Terminal 14 - BP West Coast Products</t>
  </si>
  <si>
    <t>PBF Energy</t>
  </si>
  <si>
    <t>Pier D - CEMEX CONSTRUCTION MATERIALS PACIFIC, LLC</t>
  </si>
  <si>
    <t>Clean Bay</t>
  </si>
  <si>
    <t>Phillips 66</t>
  </si>
  <si>
    <t>Pier D - Crescent Warehouse Company, LTD.</t>
  </si>
  <si>
    <t>Terminal 13 - Conoco Phillips Richmond Terminal</t>
  </si>
  <si>
    <t>Port of Los Angeles</t>
  </si>
  <si>
    <t>Pier F -LBCT LLC</t>
  </si>
  <si>
    <t>Terminal 15 - National Gypsum Company</t>
  </si>
  <si>
    <t>Pier F - CSA Equipment Company, LLC</t>
  </si>
  <si>
    <t>Terminal 12 - Sugar Dock, LLC</t>
  </si>
  <si>
    <t>World Cruise Center</t>
  </si>
  <si>
    <t>Rio Tinto Minerals | U.S. Borax</t>
  </si>
  <si>
    <t>Pier F - Crescent Terminals, Inc.</t>
  </si>
  <si>
    <t>Terminal 11 - BP Lubricants USA Inc.</t>
  </si>
  <si>
    <t>SA Recycling</t>
  </si>
  <si>
    <t>Pier F - Olympus Terminals</t>
  </si>
  <si>
    <t>Terminal 10 - I.M.T.T.</t>
  </si>
  <si>
    <t>93B</t>
  </si>
  <si>
    <t>Shell Oil Products</t>
  </si>
  <si>
    <t>Pier F - Morton Salt Company</t>
  </si>
  <si>
    <t>Manson</t>
  </si>
  <si>
    <t>WBCT | China Shipping (Holding) NA</t>
  </si>
  <si>
    <t>Pier F - Koch Carbon LLC</t>
  </si>
  <si>
    <t>Terminal 9 - Levin-Richmond Terminal</t>
  </si>
  <si>
    <t>TraPac, Inc.</t>
  </si>
  <si>
    <t>Pier G -  Olympus Terminals formerly Chemoil Marine Terminal</t>
  </si>
  <si>
    <t>Terminal 8 - Transmontaigne</t>
  </si>
  <si>
    <t>Valero</t>
  </si>
  <si>
    <t>Pier G - Metropolitan Stevedore Company</t>
  </si>
  <si>
    <t>Terminal 2 - AAK</t>
  </si>
  <si>
    <t>Vopak Terminals</t>
  </si>
  <si>
    <t>Pier G - INTERNATIONAL TRANSPORTATION SERVICE, LLC</t>
  </si>
  <si>
    <t>Terminal 3 - CA Ventures (IV1 1411 Harbour Way S Owner, LLC )</t>
  </si>
  <si>
    <t>Wallenius Wilhelmsen Solutions (WWS)</t>
  </si>
  <si>
    <t>Pier J - Pacific Maritime Services, L.L.C.</t>
  </si>
  <si>
    <t>WBCT | Everglades Company Terminal</t>
  </si>
  <si>
    <t>Pier S - Vopak Terminal Long Beach</t>
  </si>
  <si>
    <t>Pier T- SA Recycling, LLC</t>
  </si>
  <si>
    <t>Pier T - Carson Cogeneration, L.L.C.</t>
  </si>
  <si>
    <t>Yusen Terminals</t>
  </si>
  <si>
    <t>Pier T - Fremont Forest Group Corporation</t>
  </si>
  <si>
    <t>Pier T - Total Terminals International, Inc.</t>
  </si>
  <si>
    <t>200A</t>
  </si>
  <si>
    <t>240C</t>
  </si>
  <si>
    <t>A88</t>
  </si>
  <si>
    <t>A90</t>
  </si>
  <si>
    <t>A92</t>
  </si>
  <si>
    <t>A94</t>
  </si>
  <si>
    <t>A96</t>
  </si>
  <si>
    <t>B208 (F208)</t>
  </si>
  <si>
    <t>B76</t>
  </si>
  <si>
    <t>B77</t>
  </si>
  <si>
    <t>B78</t>
  </si>
  <si>
    <t>B79</t>
  </si>
  <si>
    <t>B80</t>
  </si>
  <si>
    <t>B82</t>
  </si>
  <si>
    <t>B83</t>
  </si>
  <si>
    <t>B84</t>
  </si>
  <si>
    <t>B85</t>
  </si>
  <si>
    <t>B86</t>
  </si>
  <si>
    <t>B87</t>
  </si>
  <si>
    <t>C60</t>
  </si>
  <si>
    <t>C62</t>
  </si>
  <si>
    <t>D32</t>
  </si>
  <si>
    <t>D50</t>
  </si>
  <si>
    <t>D51</t>
  </si>
  <si>
    <t>D52</t>
  </si>
  <si>
    <t>D53</t>
  </si>
  <si>
    <t>D54</t>
  </si>
  <si>
    <t>E24</t>
  </si>
  <si>
    <t>E25</t>
  </si>
  <si>
    <t>E26</t>
  </si>
  <si>
    <t>F201</t>
  </si>
  <si>
    <t>F204</t>
  </si>
  <si>
    <t>F205</t>
  </si>
  <si>
    <t>F206</t>
  </si>
  <si>
    <t>F207</t>
  </si>
  <si>
    <t>F209</t>
  </si>
  <si>
    <t>F210</t>
  </si>
  <si>
    <t>F211</t>
  </si>
  <si>
    <t>G211A</t>
  </si>
  <si>
    <t>G212</t>
  </si>
  <si>
    <t>G213</t>
  </si>
  <si>
    <t>G214</t>
  </si>
  <si>
    <t>G227</t>
  </si>
  <si>
    <t>G230</t>
  </si>
  <si>
    <t>G232</t>
  </si>
  <si>
    <t>G235</t>
  </si>
  <si>
    <t>G236</t>
  </si>
  <si>
    <t>J243</t>
  </si>
  <si>
    <t>J244</t>
  </si>
  <si>
    <t>J245</t>
  </si>
  <si>
    <t>J246</t>
  </si>
  <si>
    <t>J247</t>
  </si>
  <si>
    <t>J266</t>
  </si>
  <si>
    <t>J268</t>
  </si>
  <si>
    <t>J270</t>
  </si>
  <si>
    <t>S101</t>
  </si>
  <si>
    <t>T118</t>
  </si>
  <si>
    <t>T121</t>
  </si>
  <si>
    <t>T122</t>
  </si>
  <si>
    <t>T132</t>
  </si>
  <si>
    <t>T134</t>
  </si>
  <si>
    <t>T136</t>
  </si>
  <si>
    <t>T140</t>
  </si>
  <si>
    <t>N-3</t>
  </si>
  <si>
    <t>B-1</t>
  </si>
  <si>
    <t>B-5</t>
  </si>
  <si>
    <t>BWY-1</t>
  </si>
  <si>
    <t>24-1</t>
  </si>
  <si>
    <t>24-2</t>
  </si>
  <si>
    <t>24-4</t>
  </si>
  <si>
    <t>24-5</t>
  </si>
  <si>
    <t>24-10</t>
  </si>
  <si>
    <t>24-11</t>
  </si>
  <si>
    <t>10-2</t>
  </si>
  <si>
    <t>10-3</t>
  </si>
  <si>
    <t>10-4</t>
  </si>
  <si>
    <t>10-5</t>
  </si>
  <si>
    <t>10-6</t>
  </si>
  <si>
    <t>10-7</t>
  </si>
  <si>
    <t>RLW 1</t>
  </si>
  <si>
    <t>RLW 2</t>
  </si>
  <si>
    <t>RLW 3</t>
  </si>
  <si>
    <t>RLW 4</t>
  </si>
  <si>
    <t>RLW 6</t>
  </si>
  <si>
    <t>RLW 7</t>
  </si>
  <si>
    <t>RLW 8</t>
  </si>
  <si>
    <t>RLW 9</t>
  </si>
  <si>
    <t>RLW 10</t>
  </si>
  <si>
    <t>RLW 11</t>
  </si>
  <si>
    <t>RLW 12</t>
  </si>
  <si>
    <t>RCH 1</t>
  </si>
  <si>
    <t>RCH 2</t>
  </si>
  <si>
    <t>RCH 3</t>
  </si>
  <si>
    <t>RCH 4</t>
  </si>
  <si>
    <t>RCH 5</t>
  </si>
  <si>
    <t>RCH 6</t>
  </si>
  <si>
    <t>RCH 7</t>
  </si>
  <si>
    <t>RCH 8</t>
  </si>
  <si>
    <t>RCH 9</t>
  </si>
  <si>
    <t>RCH 10</t>
  </si>
  <si>
    <t>RCH 11</t>
  </si>
  <si>
    <t>RCH 12</t>
  </si>
  <si>
    <t>RCH 14</t>
  </si>
  <si>
    <t>RCH 15</t>
  </si>
  <si>
    <t>RCH 16</t>
  </si>
  <si>
    <t>RCH 17</t>
  </si>
  <si>
    <t>RCH 18</t>
  </si>
  <si>
    <t>RCH 20 (LV B)</t>
  </si>
  <si>
    <t>RCH 21 (LV A)</t>
  </si>
  <si>
    <t>RCH 22</t>
  </si>
  <si>
    <t>RCH 23</t>
  </si>
  <si>
    <t>RCH 24</t>
  </si>
  <si>
    <t>OAK 25-26</t>
  </si>
  <si>
    <t>OAK 30</t>
  </si>
  <si>
    <t>OAK 32</t>
  </si>
  <si>
    <t>OAK 35</t>
  </si>
  <si>
    <t>OAK 37</t>
  </si>
  <si>
    <t>OAK 55</t>
  </si>
  <si>
    <t>OAK 56</t>
  </si>
  <si>
    <t>OAK 57</t>
  </si>
  <si>
    <t>OAK 58</t>
  </si>
  <si>
    <t>OAK 59</t>
  </si>
  <si>
    <t>OAK 62</t>
  </si>
  <si>
    <t>OAK 63</t>
  </si>
  <si>
    <t>OAK 65</t>
  </si>
  <si>
    <t>SFO 35N</t>
  </si>
  <si>
    <t>SFO 35S</t>
  </si>
  <si>
    <t>SFO 80A</t>
  </si>
  <si>
    <t>SFO 80B</t>
  </si>
  <si>
    <t>SFO 80C</t>
  </si>
  <si>
    <t>SFO 80D</t>
  </si>
  <si>
    <t>PNG 1</t>
  </si>
  <si>
    <t>SCK 2</t>
  </si>
  <si>
    <t>SCK 3/4</t>
  </si>
  <si>
    <t>SCK 5/6</t>
  </si>
  <si>
    <t>SCK 7/8</t>
  </si>
  <si>
    <t>SCK 9</t>
  </si>
  <si>
    <t>SCK 10/11</t>
  </si>
  <si>
    <t>SCK 12/13</t>
  </si>
  <si>
    <t>SCK 14A</t>
  </si>
  <si>
    <t>SCK 14</t>
  </si>
  <si>
    <t>SCK 15</t>
  </si>
  <si>
    <t>SCK 16</t>
  </si>
  <si>
    <t>SCK 17</t>
  </si>
  <si>
    <t>SCK 18</t>
  </si>
  <si>
    <t>SCK 19</t>
  </si>
  <si>
    <t>SCK 19B</t>
  </si>
  <si>
    <t>SCK 20</t>
  </si>
  <si>
    <t>RMT 1</t>
  </si>
  <si>
    <t>RMT 2</t>
  </si>
  <si>
    <t>Single Berth</t>
  </si>
  <si>
    <t>RWC 1</t>
  </si>
  <si>
    <t>RWC 2</t>
  </si>
  <si>
    <t>RWC 3</t>
  </si>
  <si>
    <t>RWC 4</t>
  </si>
  <si>
    <t>RWC 5</t>
  </si>
  <si>
    <t>SAC 1</t>
  </si>
  <si>
    <t>SAC 2</t>
  </si>
  <si>
    <t>SAC 3</t>
  </si>
  <si>
    <t>SAC 4</t>
  </si>
  <si>
    <t>SAC 5</t>
  </si>
  <si>
    <t>SAC 6</t>
  </si>
  <si>
    <t>SAC 7</t>
  </si>
  <si>
    <t>SAC 8</t>
  </si>
  <si>
    <t>BNC 1</t>
  </si>
  <si>
    <t>BNC 2</t>
  </si>
  <si>
    <t>BNC 3</t>
  </si>
  <si>
    <t>PBG 3</t>
  </si>
  <si>
    <t>CRM 1</t>
  </si>
  <si>
    <t>PBG 6</t>
  </si>
  <si>
    <t>ANZ 2</t>
  </si>
  <si>
    <t>MRZ 2</t>
  </si>
  <si>
    <t>MRZ 3</t>
  </si>
  <si>
    <t>ROD 8</t>
  </si>
  <si>
    <t>ROD 3</t>
  </si>
  <si>
    <t>ROD 4</t>
  </si>
  <si>
    <t>MRZ 5</t>
  </si>
  <si>
    <t>MRZ 7</t>
  </si>
  <si>
    <t>MRZ 8</t>
  </si>
  <si>
    <t>MRZ 6</t>
  </si>
  <si>
    <t>Berth 1</t>
  </si>
  <si>
    <t>Ports/Terminal/Berth</t>
  </si>
  <si>
    <t>Other (Please specify)</t>
  </si>
  <si>
    <t>P+T+B</t>
  </si>
  <si>
    <t>Vessel Type
(Choose from List)</t>
  </si>
  <si>
    <t>IMO NOx Tier
(Choose from List)</t>
  </si>
  <si>
    <t>California Port or Independent Marine Terminal Visited
(Choose from List and fill out before Terminal and Berth)</t>
  </si>
  <si>
    <t>Terminal Visited
(Choose from List and fill out after Port, before Berth)</t>
  </si>
  <si>
    <t>Berth Visited
(Choose from List and fill out after Terminal)</t>
  </si>
  <si>
    <r>
      <t xml:space="preserve">Note to users of the electronic Excel version of this template:   </t>
    </r>
    <r>
      <rPr>
        <sz val="12"/>
        <color rgb="FFC00000"/>
        <rFont val="Arial"/>
        <family val="2"/>
      </rPr>
      <t xml:space="preserve">
This reporting template includes built-in data validation. Any invalid data will be highlighted in red. The data validation criteria are as follows:
 1. Any item not in the built-in drop-down list will be highlighted.
 2. The datetime columns must follow these rules:
    (1) CAECS Arrival &lt; Emission Control Start Time &lt; Emission Control End Time &lt; CAECS Departure
 3. Invalid Vessel IMO number will be highlighted</t>
    </r>
  </si>
  <si>
    <t>California Air Resources Board (CARB) Notice:</t>
  </si>
  <si>
    <t xml:space="preserve"> </t>
  </si>
  <si>
    <r>
      <t xml:space="preserve">ALL ocean-going vessels, except military or government vessels, that operate in Regulated California Waters are subject to the reporting requirements of the At Berth Regulation.
The use of this reporting template is not required by CARB but is provided for your convenience in understanding and reporting the information required by the 2020 At Berth Regulation.
</t>
    </r>
    <r>
      <rPr>
        <b/>
        <sz val="12"/>
        <rFont val="Arial"/>
        <family val="2"/>
      </rPr>
      <t>Instructions</t>
    </r>
    <r>
      <rPr>
        <sz val="12"/>
        <rFont val="Arial"/>
        <family val="2"/>
      </rPr>
      <t xml:space="preserve">: Please read the </t>
    </r>
    <r>
      <rPr>
        <b/>
        <sz val="12"/>
        <color theme="9"/>
        <rFont val="Arial"/>
        <family val="2"/>
      </rPr>
      <t>INSTRUCTIONS</t>
    </r>
    <r>
      <rPr>
        <sz val="12"/>
        <rFont val="Arial"/>
        <family val="2"/>
      </rPr>
      <t xml:space="preserve"> before filling out the templates.
</t>
    </r>
    <r>
      <rPr>
        <b/>
        <sz val="12"/>
        <rFont val="Arial"/>
        <family val="2"/>
      </rPr>
      <t>CAECS Visit Information</t>
    </r>
    <r>
      <rPr>
        <sz val="12"/>
        <rFont val="Arial"/>
        <family val="2"/>
      </rPr>
      <t xml:space="preserve">: Follow the instructions and complete the </t>
    </r>
    <r>
      <rPr>
        <b/>
        <sz val="12"/>
        <color rgb="FFFFC000"/>
        <rFont val="Arial"/>
        <family val="2"/>
      </rPr>
      <t>TERMINAL OPERATOR INFORMATION</t>
    </r>
    <r>
      <rPr>
        <sz val="12"/>
        <rFont val="Arial"/>
        <family val="2"/>
      </rPr>
      <t xml:space="preserve"> and </t>
    </r>
    <r>
      <rPr>
        <b/>
        <sz val="12"/>
        <color theme="4"/>
        <rFont val="Arial"/>
        <family val="2"/>
      </rPr>
      <t>CAECS Visit Information</t>
    </r>
    <r>
      <rPr>
        <sz val="12"/>
        <rFont val="Arial"/>
        <family val="2"/>
      </rPr>
      <t xml:space="preserve"> template for vessel visit information.
</t>
    </r>
    <r>
      <rPr>
        <b/>
        <sz val="12"/>
        <rFont val="Arial"/>
        <family val="2"/>
      </rPr>
      <t>Signature</t>
    </r>
    <r>
      <rPr>
        <sz val="12"/>
        <rFont val="Arial"/>
        <family val="2"/>
      </rPr>
      <t xml:space="preserve">: Lastly, read, sign, and date the statement of penalty of perjury in </t>
    </r>
    <r>
      <rPr>
        <b/>
        <sz val="12"/>
        <color theme="7"/>
        <rFont val="Arial"/>
        <family val="2"/>
      </rPr>
      <t>SIGNATURE</t>
    </r>
    <r>
      <rPr>
        <sz val="12"/>
        <rFont val="Arial"/>
        <family val="2"/>
      </rPr>
      <t>.</t>
    </r>
  </si>
  <si>
    <t>Under the 2020 At Berth Regulation, any third party who operates a CARB Approved Emission Control Strategy (CAECS) to reduce emissions from an ocean-going vessel at berth is required to report each vessel visit information to CARB within 30 calendar days of each vessel's departure, starting January 1, 2023.</t>
  </si>
  <si>
    <r>
      <t xml:space="preserve">This version of the template now includes:
 1. An improved layout with clearer instructions.
 2. Drop-down lists for port, terminal, and berth information.
 3. Built-in data validation to make self-checking for errors easier.
</t>
    </r>
    <r>
      <rPr>
        <b/>
        <sz val="12"/>
        <rFont val="Arial"/>
        <family val="2"/>
      </rPr>
      <t>Note</t>
    </r>
    <r>
      <rPr>
        <sz val="12"/>
        <rFont val="Arial"/>
        <family val="2"/>
      </rPr>
      <t>: The data columns remain unchanged from the previous versions</t>
    </r>
  </si>
  <si>
    <t xml:space="preserve">             CAECS 3rd Party Operator Contact Information</t>
  </si>
  <si>
    <t>2024-09-16 Version Update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</si>
</sst>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 &quot;)&quot;"/>
    <numFmt numFmtId="165" formatCode="[&lt;=9999999]###\-####;\(###\)\ ###\-####"/>
    <numFmt numFmtId="166" formatCode="yyyy\-mm\-dd\ hh:mm"/>
  </numFmts>
  <fonts count="34" x14ac:knownFonts="1">
    <font>
      <sz val="11"/>
      <color theme="1"/>
      <name val="Calibri"/>
      <family val="2"/>
      <scheme val="minor"/>
    </font>
    <font>
      <sz val="12"/>
      <color theme="1"/>
      <name val="Avenir LT Std 55 Roman"/>
      <family val="2"/>
    </font>
    <font>
      <sz val="10"/>
      <name val="Arial"/>
      <family val="2"/>
    </font>
    <font>
      <sz val="12"/>
      <name val="Arial"/>
      <family val="2"/>
    </font>
    <font>
      <b/>
      <sz val="12"/>
      <name val="Arial"/>
      <family val="2"/>
    </font>
    <font>
      <b/>
      <sz val="14"/>
      <name val="Arial"/>
      <family val="2"/>
    </font>
    <font>
      <b/>
      <i/>
      <sz val="20"/>
      <color indexed="10"/>
      <name val="Arial"/>
      <family val="2"/>
    </font>
    <font>
      <sz val="14"/>
      <name val="Arial"/>
      <family val="2"/>
    </font>
    <font>
      <b/>
      <sz val="16"/>
      <color indexed="9"/>
      <name val="Arial"/>
      <family val="2"/>
    </font>
    <font>
      <sz val="9"/>
      <color indexed="81"/>
      <name val="Tahoma"/>
      <family val="2"/>
    </font>
    <font>
      <b/>
      <sz val="14"/>
      <color theme="1"/>
      <name val="Avenir LT Std 55 Roman"/>
      <family val="2"/>
    </font>
    <font>
      <b/>
      <sz val="14"/>
      <color theme="1"/>
      <name val="Calibri"/>
      <family val="2"/>
      <scheme val="minor"/>
    </font>
    <font>
      <i/>
      <sz val="11"/>
      <color rgb="FF7F7F7F"/>
      <name val="Calibri"/>
      <family val="2"/>
      <scheme val="minor"/>
    </font>
    <font>
      <sz val="12"/>
      <name val="Avenir LT Std 55 Roman"/>
      <family val="2"/>
    </font>
    <font>
      <i/>
      <u/>
      <sz val="12"/>
      <color rgb="FF0070C0"/>
      <name val="Arial"/>
      <family val="2"/>
    </font>
    <font>
      <i/>
      <sz val="12"/>
      <name val="Avenir LT Std 55 Roman"/>
      <family val="2"/>
    </font>
    <font>
      <i/>
      <sz val="12"/>
      <color rgb="FF0070C0"/>
      <name val="Arial"/>
      <family val="2"/>
    </font>
    <font>
      <sz val="10"/>
      <color theme="1"/>
      <name val="Avenir LT Std 55 Roman"/>
      <family val="2"/>
    </font>
    <font>
      <b/>
      <sz val="11"/>
      <color theme="0"/>
      <name val="Calibri"/>
      <family val="2"/>
      <scheme val="minor"/>
    </font>
    <font>
      <sz val="10"/>
      <name val="Avenir LT Std 55 Roman"/>
      <family val="2"/>
    </font>
    <font>
      <sz val="10"/>
      <color theme="1"/>
      <name val="Calibri"/>
      <family val="2"/>
      <scheme val="minor"/>
    </font>
    <font>
      <sz val="11"/>
      <color rgb="FF000000"/>
      <name val="Aptos Narrow"/>
      <family val="2"/>
    </font>
    <font>
      <sz val="11"/>
      <color rgb="FF000000"/>
      <name val="Calibri"/>
      <family val="2"/>
      <scheme val="minor"/>
    </font>
    <font>
      <sz val="11"/>
      <name val="Calibri"/>
      <family val="2"/>
      <scheme val="minor"/>
    </font>
    <font>
      <b/>
      <sz val="12"/>
      <color theme="1"/>
      <name val="Avenir LT Std 55 Roman"/>
      <family val="2"/>
    </font>
    <font>
      <b/>
      <sz val="12"/>
      <color rgb="FFC00000"/>
      <name val="Arial"/>
      <family val="2"/>
    </font>
    <font>
      <sz val="12"/>
      <color rgb="FFC00000"/>
      <name val="Arial"/>
      <family val="2"/>
    </font>
    <font>
      <b/>
      <sz val="12"/>
      <name val="Avenir LT Std 55 Roman"/>
      <family val="2"/>
    </font>
    <font>
      <b/>
      <sz val="20"/>
      <color indexed="9"/>
      <name val="Arial"/>
      <family val="2"/>
    </font>
    <font>
      <b/>
      <sz val="12"/>
      <color theme="9"/>
      <name val="Arial"/>
      <family val="2"/>
    </font>
    <font>
      <b/>
      <sz val="12"/>
      <color rgb="FFFFC000"/>
      <name val="Arial"/>
      <family val="2"/>
    </font>
    <font>
      <b/>
      <sz val="12"/>
      <color theme="4"/>
      <name val="Arial"/>
      <family val="2"/>
    </font>
    <font>
      <b/>
      <sz val="12"/>
      <color theme="7"/>
      <name val="Arial"/>
      <family val="2"/>
    </font>
    <font>
      <b/>
      <sz val="12"/>
      <color theme="9" tint="-0.499984740745262"/>
      <name val="Avenir LT Std 55 Roman"/>
      <family val="2"/>
    </font>
  </fonts>
  <fills count="1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54"/>
        <bgColor indexed="64"/>
      </patternFill>
    </fill>
    <fill>
      <patternFill patternType="solid">
        <fgColor rgb="FFFAFBD9"/>
        <bgColor indexed="64"/>
      </patternFill>
    </fill>
    <fill>
      <patternFill patternType="solid">
        <fgColor theme="9" tint="0.59999389629810485"/>
        <bgColor indexed="64"/>
      </patternFill>
    </fill>
    <fill>
      <patternFill patternType="solid">
        <fgColor rgb="FFFFD5D5"/>
        <bgColor indexed="64"/>
      </patternFill>
    </fill>
    <fill>
      <patternFill patternType="solid">
        <fgColor theme="0" tint="-0.14999847407452621"/>
        <bgColor theme="0" tint="-0.14999847407452621"/>
      </patternFill>
    </fill>
    <fill>
      <patternFill patternType="solid">
        <fgColor theme="0"/>
        <bgColor indexed="64"/>
      </patternFill>
    </fill>
    <fill>
      <patternFill patternType="solid">
        <fgColor rgb="FFFFFF66"/>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000"/>
        <bgColor indexed="64"/>
      </patternFill>
    </fill>
    <fill>
      <patternFill patternType="solid">
        <fgColor rgb="FFFFCCCC"/>
        <bgColor indexed="64"/>
      </patternFill>
    </fill>
    <fill>
      <patternFill patternType="solid">
        <fgColor theme="8" tint="0.79998168889431442"/>
        <bgColor indexed="64"/>
      </patternFill>
    </fill>
    <fill>
      <patternFill patternType="solid">
        <fgColor theme="7" tint="0.59999389629810485"/>
        <bgColor indexed="64"/>
      </patternFill>
    </fill>
  </fills>
  <borders count="5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ck">
        <color auto="1"/>
      </right>
      <top/>
      <bottom/>
      <diagonal/>
    </border>
    <border>
      <left/>
      <right/>
      <top/>
      <bottom style="double">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double">
        <color indexed="64"/>
      </top>
      <bottom style="double">
        <color indexed="64"/>
      </bottom>
      <diagonal/>
    </border>
    <border>
      <left style="double">
        <color auto="1"/>
      </left>
      <right/>
      <top style="double">
        <color auto="1"/>
      </top>
      <bottom/>
      <diagonal/>
    </border>
    <border>
      <left/>
      <right/>
      <top style="double">
        <color indexed="64"/>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style="thin">
        <color indexed="64"/>
      </top>
      <bottom style="thin">
        <color indexed="64"/>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2" fillId="0" borderId="0"/>
    <xf numFmtId="0" fontId="12" fillId="0" borderId="0" applyNumberFormat="0" applyFill="0" applyBorder="0" applyAlignment="0" applyProtection="0"/>
  </cellStyleXfs>
  <cellXfs count="219">
    <xf numFmtId="0" fontId="0" fillId="0" borderId="0" xfId="0"/>
    <xf numFmtId="0" fontId="1" fillId="0" borderId="1" xfId="0" applyFont="1" applyBorder="1" applyAlignment="1">
      <alignment vertical="center" wrapText="1"/>
    </xf>
    <xf numFmtId="0" fontId="0" fillId="0" borderId="7" xfId="0" applyBorder="1"/>
    <xf numFmtId="0" fontId="0" fillId="0" borderId="9" xfId="0" applyBorder="1"/>
    <xf numFmtId="0" fontId="0" fillId="0" borderId="11" xfId="0" applyBorder="1"/>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vertical="center"/>
    </xf>
    <xf numFmtId="0" fontId="0" fillId="0" borderId="7" xfId="0" applyBorder="1" applyAlignment="1">
      <alignment horizontal="left" vertical="center" wrapText="1"/>
    </xf>
    <xf numFmtId="0" fontId="1" fillId="0" borderId="4" xfId="0" applyFont="1" applyBorder="1" applyAlignment="1">
      <alignment vertical="center" wrapText="1"/>
    </xf>
    <xf numFmtId="0" fontId="2" fillId="3" borderId="0" xfId="1" applyFill="1"/>
    <xf numFmtId="0" fontId="2" fillId="0" borderId="0" xfId="1"/>
    <xf numFmtId="0" fontId="2" fillId="4" borderId="13" xfId="1" applyFill="1" applyBorder="1" applyAlignment="1">
      <alignment vertical="center"/>
    </xf>
    <xf numFmtId="0" fontId="2" fillId="4" borderId="0" xfId="1" applyFill="1" applyAlignment="1">
      <alignment vertical="center"/>
    </xf>
    <xf numFmtId="0" fontId="2" fillId="3" borderId="0" xfId="1" applyFill="1" applyAlignment="1">
      <alignment horizontal="right"/>
    </xf>
    <xf numFmtId="0" fontId="6" fillId="3" borderId="0" xfId="1" applyFont="1" applyFill="1" applyAlignment="1">
      <alignment horizontal="center" vertical="center"/>
    </xf>
    <xf numFmtId="0" fontId="2" fillId="4" borderId="0" xfId="1" applyFill="1"/>
    <xf numFmtId="0" fontId="2" fillId="4" borderId="0" xfId="1" applyFill="1" applyAlignment="1">
      <alignment horizontal="right"/>
    </xf>
    <xf numFmtId="164" fontId="3" fillId="3" borderId="0" xfId="1" applyNumberFormat="1" applyFont="1" applyFill="1" applyAlignment="1">
      <alignment horizontal="right" vertical="top"/>
    </xf>
    <xf numFmtId="164" fontId="3" fillId="3" borderId="0" xfId="1" applyNumberFormat="1" applyFont="1" applyFill="1" applyAlignment="1">
      <alignment horizontal="center" vertical="top"/>
    </xf>
    <xf numFmtId="0" fontId="2" fillId="3" borderId="0" xfId="1" applyFill="1" applyAlignment="1">
      <alignment horizontal="left" vertical="top" wrapText="1"/>
    </xf>
    <xf numFmtId="0" fontId="2" fillId="0" borderId="0" xfId="1" applyAlignment="1">
      <alignment horizontal="right"/>
    </xf>
    <xf numFmtId="164" fontId="0" fillId="0" borderId="0" xfId="0" quotePrefix="1" applyNumberFormat="1" applyAlignment="1">
      <alignment horizontal="center" vertical="center"/>
    </xf>
    <xf numFmtId="0" fontId="0" fillId="0" borderId="0" xfId="0" applyAlignment="1">
      <alignment wrapText="1"/>
    </xf>
    <xf numFmtId="0" fontId="0" fillId="0" borderId="0" xfId="0" applyAlignment="1">
      <alignment vertical="center"/>
    </xf>
    <xf numFmtId="0" fontId="11" fillId="0" borderId="0" xfId="0" applyFont="1"/>
    <xf numFmtId="0" fontId="0" fillId="0" borderId="0" xfId="0" applyProtection="1">
      <protection locked="0"/>
    </xf>
    <xf numFmtId="0" fontId="0" fillId="0" borderId="8" xfId="0" applyBorder="1"/>
    <xf numFmtId="0" fontId="0" fillId="0" borderId="6" xfId="0" applyBorder="1"/>
    <xf numFmtId="0" fontId="0" fillId="0" borderId="10" xfId="0" applyBorder="1"/>
    <xf numFmtId="0" fontId="0" fillId="0" borderId="9" xfId="0" quotePrefix="1" applyBorder="1" applyAlignment="1">
      <alignment horizontal="left" vertical="center" wrapText="1"/>
    </xf>
    <xf numFmtId="0" fontId="2" fillId="3" borderId="0" xfId="1" applyFill="1" applyAlignment="1">
      <alignment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3" fillId="3" borderId="0" xfId="1" applyFont="1" applyFill="1" applyAlignment="1">
      <alignment horizontal="left" vertical="top" wrapText="1"/>
    </xf>
    <xf numFmtId="0" fontId="13" fillId="0" borderId="1" xfId="0" applyFont="1" applyBorder="1" applyAlignment="1">
      <alignment vertical="center" wrapText="1"/>
    </xf>
    <xf numFmtId="0" fontId="1" fillId="8" borderId="12" xfId="0" applyFont="1" applyFill="1" applyBorder="1" applyAlignment="1">
      <alignment horizontal="left" vertical="center" wrapText="1"/>
    </xf>
    <xf numFmtId="165" fontId="1" fillId="8" borderId="12" xfId="0" applyNumberFormat="1" applyFont="1" applyFill="1" applyBorder="1" applyAlignment="1">
      <alignment horizontal="left" vertical="center" wrapText="1"/>
    </xf>
    <xf numFmtId="0" fontId="1" fillId="0" borderId="12" xfId="0" applyFont="1" applyBorder="1" applyAlignment="1">
      <alignment horizontal="left" vertical="center" wrapText="1"/>
    </xf>
    <xf numFmtId="165" fontId="1" fillId="0" borderId="12" xfId="0" applyNumberFormat="1" applyFont="1" applyBorder="1" applyAlignment="1">
      <alignment horizontal="left" vertical="center" wrapText="1"/>
    </xf>
    <xf numFmtId="0" fontId="1" fillId="8" borderId="32" xfId="0" applyFont="1" applyFill="1" applyBorder="1" applyAlignment="1">
      <alignment horizontal="left" vertical="center" wrapText="1"/>
    </xf>
    <xf numFmtId="0" fontId="1" fillId="8" borderId="33" xfId="0" applyFont="1" applyFill="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1" xfId="0" applyFont="1" applyBorder="1" applyAlignment="1">
      <alignment horizontal="left" vertical="center" wrapText="1"/>
    </xf>
    <xf numFmtId="0" fontId="1" fillId="0" borderId="5" xfId="0" applyFont="1" applyBorder="1" applyAlignment="1">
      <alignment horizontal="left" vertical="center" wrapText="1"/>
    </xf>
    <xf numFmtId="165" fontId="1" fillId="0" borderId="31" xfId="0" applyNumberFormat="1" applyFont="1" applyBorder="1" applyAlignment="1">
      <alignment horizontal="left" vertical="center" wrapText="1"/>
    </xf>
    <xf numFmtId="0" fontId="2" fillId="9" borderId="0" xfId="1" applyFill="1"/>
    <xf numFmtId="0" fontId="13" fillId="8" borderId="37" xfId="0" applyFont="1" applyFill="1" applyBorder="1" applyAlignment="1">
      <alignment horizontal="left" vertical="center" wrapText="1"/>
    </xf>
    <xf numFmtId="0" fontId="13" fillId="0" borderId="3" xfId="0" applyFont="1" applyBorder="1" applyAlignment="1">
      <alignment horizontal="left" vertical="center" wrapText="1"/>
    </xf>
    <xf numFmtId="0" fontId="13" fillId="8" borderId="3" xfId="0" applyFont="1" applyFill="1" applyBorder="1" applyAlignment="1">
      <alignment horizontal="left"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13" fillId="8" borderId="2" xfId="0" applyFont="1" applyFill="1" applyBorder="1" applyAlignment="1">
      <alignment horizontal="left" vertical="center" wrapText="1"/>
    </xf>
    <xf numFmtId="0" fontId="13" fillId="0" borderId="30" xfId="0" applyFont="1" applyBorder="1" applyAlignment="1">
      <alignment horizontal="left" vertical="center" wrapText="1"/>
    </xf>
    <xf numFmtId="0" fontId="3" fillId="3" borderId="0" xfId="1" applyFont="1" applyFill="1" applyAlignment="1">
      <alignment vertical="top" wrapText="1"/>
    </xf>
    <xf numFmtId="0" fontId="4" fillId="10" borderId="42" xfId="1" applyFont="1" applyFill="1" applyBorder="1" applyAlignment="1">
      <alignment horizontal="left" vertical="top" wrapText="1"/>
    </xf>
    <xf numFmtId="0" fontId="4" fillId="10" borderId="0" xfId="1" applyFont="1" applyFill="1" applyAlignment="1">
      <alignment horizontal="left" vertical="top" wrapText="1"/>
    </xf>
    <xf numFmtId="0" fontId="3" fillId="10" borderId="42" xfId="1" applyFont="1" applyFill="1" applyBorder="1" applyAlignment="1">
      <alignment horizontal="right" vertical="top" wrapText="1"/>
    </xf>
    <xf numFmtId="0" fontId="2" fillId="10" borderId="17" xfId="1" applyFill="1" applyBorder="1"/>
    <xf numFmtId="0" fontId="2" fillId="10" borderId="43" xfId="1" applyFill="1" applyBorder="1"/>
    <xf numFmtId="0" fontId="2" fillId="10" borderId="44" xfId="1" applyFill="1" applyBorder="1"/>
    <xf numFmtId="0" fontId="3" fillId="10" borderId="45" xfId="1" applyFont="1" applyFill="1" applyBorder="1" applyAlignment="1">
      <alignment horizontal="right" vertical="top" wrapText="1"/>
    </xf>
    <xf numFmtId="0" fontId="3" fillId="10" borderId="25" xfId="1" applyFont="1" applyFill="1" applyBorder="1" applyAlignment="1">
      <alignment horizontal="right" vertical="top" wrapText="1"/>
    </xf>
    <xf numFmtId="0" fontId="2" fillId="10" borderId="46" xfId="1" applyFill="1" applyBorder="1"/>
    <xf numFmtId="0" fontId="3" fillId="10" borderId="43" xfId="1" applyFont="1" applyFill="1" applyBorder="1" applyAlignment="1">
      <alignment horizontal="left" vertical="top" wrapText="1"/>
    </xf>
    <xf numFmtId="0" fontId="0" fillId="9" borderId="0" xfId="0" applyFill="1"/>
    <xf numFmtId="0" fontId="1" fillId="8" borderId="22" xfId="0" applyFont="1" applyFill="1" applyBorder="1" applyAlignment="1">
      <alignment horizontal="left" vertical="center" wrapText="1"/>
    </xf>
    <xf numFmtId="0" fontId="1" fillId="8" borderId="14"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1" fillId="0" borderId="3" xfId="0" applyFont="1" applyBorder="1" applyAlignment="1">
      <alignment vertical="center" wrapText="1"/>
    </xf>
    <xf numFmtId="165" fontId="1" fillId="0" borderId="3" xfId="0" applyNumberFormat="1" applyFont="1" applyBorder="1" applyAlignment="1">
      <alignment vertical="center" wrapText="1"/>
    </xf>
    <xf numFmtId="0" fontId="1" fillId="0" borderId="5" xfId="0" applyFont="1" applyBorder="1" applyAlignment="1">
      <alignment vertical="center" wrapText="1"/>
    </xf>
    <xf numFmtId="0" fontId="15" fillId="0" borderId="24" xfId="2" applyFont="1" applyFill="1" applyBorder="1" applyAlignment="1">
      <alignment horizontal="left"/>
    </xf>
    <xf numFmtId="0" fontId="15" fillId="0" borderId="0" xfId="2" applyFont="1" applyFill="1" applyBorder="1" applyAlignment="1">
      <alignment horizontal="left"/>
    </xf>
    <xf numFmtId="0" fontId="15" fillId="0" borderId="16" xfId="2" applyFont="1" applyFill="1" applyBorder="1" applyAlignment="1">
      <alignment vertical="center"/>
    </xf>
    <xf numFmtId="0" fontId="15" fillId="0" borderId="16" xfId="2" applyFont="1" applyFill="1" applyBorder="1" applyAlignment="1">
      <alignment horizontal="left" vertical="center"/>
    </xf>
    <xf numFmtId="0" fontId="10" fillId="5" borderId="27" xfId="0" applyFont="1" applyFill="1" applyBorder="1" applyAlignment="1">
      <alignment horizontal="centerContinuous" vertical="center" wrapText="1"/>
    </xf>
    <xf numFmtId="0" fontId="10" fillId="5" borderId="28" xfId="0" applyFont="1" applyFill="1" applyBorder="1" applyAlignment="1">
      <alignment horizontal="centerContinuous" vertical="center" wrapText="1"/>
    </xf>
    <xf numFmtId="0" fontId="10" fillId="5" borderId="29" xfId="0" applyFont="1" applyFill="1" applyBorder="1" applyAlignment="1">
      <alignment horizontal="centerContinuous" vertical="center" wrapText="1"/>
    </xf>
    <xf numFmtId="0" fontId="10" fillId="5" borderId="35" xfId="0" applyFont="1" applyFill="1" applyBorder="1" applyAlignment="1">
      <alignment horizontal="centerContinuous" vertical="center" wrapText="1"/>
    </xf>
    <xf numFmtId="0" fontId="10" fillId="5" borderId="36" xfId="0" applyFont="1" applyFill="1" applyBorder="1" applyAlignment="1">
      <alignment horizontal="centerContinuous" vertical="center" wrapText="1"/>
    </xf>
    <xf numFmtId="0" fontId="10" fillId="7" borderId="27" xfId="0" applyFont="1" applyFill="1" applyBorder="1" applyAlignment="1">
      <alignment horizontal="centerContinuous" vertical="center" wrapText="1"/>
    </xf>
    <xf numFmtId="0" fontId="10" fillId="7" borderId="28" xfId="0" applyFont="1" applyFill="1" applyBorder="1" applyAlignment="1">
      <alignment horizontal="centerContinuous" vertical="center" wrapText="1"/>
    </xf>
    <xf numFmtId="0" fontId="10" fillId="7" borderId="29" xfId="0" applyFont="1" applyFill="1" applyBorder="1" applyAlignment="1">
      <alignment horizontal="centerContinuous" vertical="center" wrapText="1"/>
    </xf>
    <xf numFmtId="166" fontId="1" fillId="8" borderId="12" xfId="0" applyNumberFormat="1" applyFont="1" applyFill="1" applyBorder="1" applyAlignment="1">
      <alignment horizontal="left" vertical="center" wrapText="1"/>
    </xf>
    <xf numFmtId="166" fontId="1" fillId="0" borderId="12" xfId="0" applyNumberFormat="1" applyFont="1" applyBorder="1" applyAlignment="1">
      <alignment horizontal="left" vertical="center" wrapText="1"/>
    </xf>
    <xf numFmtId="166" fontId="0" fillId="0" borderId="12" xfId="0" applyNumberFormat="1" applyBorder="1"/>
    <xf numFmtId="166" fontId="0" fillId="8" borderId="12" xfId="0" applyNumberFormat="1" applyFill="1" applyBorder="1"/>
    <xf numFmtId="166" fontId="0" fillId="0" borderId="31" xfId="0" applyNumberFormat="1" applyBorder="1"/>
    <xf numFmtId="166" fontId="1" fillId="0" borderId="31" xfId="0" applyNumberFormat="1" applyFont="1" applyBorder="1" applyAlignment="1">
      <alignment horizontal="left" vertical="center" wrapText="1"/>
    </xf>
    <xf numFmtId="165" fontId="1" fillId="8" borderId="14" xfId="0" applyNumberFormat="1" applyFont="1" applyFill="1" applyBorder="1" applyAlignment="1">
      <alignment horizontal="left" vertical="center" wrapText="1"/>
    </xf>
    <xf numFmtId="166" fontId="1" fillId="8" borderId="14" xfId="0" applyNumberFormat="1" applyFont="1" applyFill="1" applyBorder="1" applyAlignment="1">
      <alignment horizontal="left" vertical="center" wrapText="1"/>
    </xf>
    <xf numFmtId="0" fontId="13" fillId="8" borderId="48" xfId="0" applyFont="1" applyFill="1" applyBorder="1" applyAlignment="1">
      <alignment horizontal="left" vertical="center" wrapText="1"/>
    </xf>
    <xf numFmtId="0" fontId="19" fillId="0" borderId="16" xfId="2" applyFont="1" applyFill="1" applyBorder="1" applyAlignment="1">
      <alignment vertical="center"/>
    </xf>
    <xf numFmtId="0" fontId="20" fillId="0" borderId="0" xfId="0" applyFont="1"/>
    <xf numFmtId="0" fontId="17" fillId="7" borderId="23" xfId="0" applyFont="1" applyFill="1" applyBorder="1" applyAlignment="1">
      <alignment vertical="top" wrapText="1"/>
    </xf>
    <xf numFmtId="0" fontId="17" fillId="7" borderId="50" xfId="0" applyFont="1" applyFill="1" applyBorder="1" applyAlignment="1">
      <alignment vertical="top" wrapText="1"/>
    </xf>
    <xf numFmtId="0" fontId="17" fillId="7" borderId="50" xfId="0" applyFont="1" applyFill="1" applyBorder="1" applyAlignment="1">
      <alignment horizontal="left" vertical="top" wrapText="1"/>
    </xf>
    <xf numFmtId="0" fontId="19" fillId="7" borderId="51" xfId="0" applyFont="1" applyFill="1" applyBorder="1" applyAlignment="1">
      <alignment vertical="top" wrapText="1"/>
    </xf>
    <xf numFmtId="0" fontId="19" fillId="7" borderId="52" xfId="0" applyFont="1" applyFill="1" applyBorder="1" applyAlignment="1">
      <alignment vertical="top" wrapText="1"/>
    </xf>
    <xf numFmtId="0" fontId="17" fillId="5" borderId="23" xfId="0" applyFont="1" applyFill="1" applyBorder="1" applyAlignment="1">
      <alignment vertical="top" wrapText="1"/>
    </xf>
    <xf numFmtId="0" fontId="17" fillId="5" borderId="50" xfId="0" applyFont="1" applyFill="1" applyBorder="1" applyAlignment="1">
      <alignment vertical="top" wrapText="1"/>
    </xf>
    <xf numFmtId="0" fontId="17" fillId="5" borderId="52" xfId="0" applyFont="1" applyFill="1" applyBorder="1" applyAlignment="1">
      <alignment vertical="top" wrapText="1"/>
    </xf>
    <xf numFmtId="0" fontId="19" fillId="5" borderId="52" xfId="0" applyFont="1" applyFill="1" applyBorder="1" applyAlignment="1">
      <alignment vertical="top" wrapText="1"/>
    </xf>
    <xf numFmtId="0" fontId="18" fillId="11" borderId="53" xfId="0" applyFont="1" applyFill="1" applyBorder="1" applyAlignment="1">
      <alignment horizontal="left" vertical="top"/>
    </xf>
    <xf numFmtId="0" fontId="18" fillId="11" borderId="54" xfId="0" applyFont="1" applyFill="1" applyBorder="1" applyAlignment="1">
      <alignment horizontal="left" vertical="top"/>
    </xf>
    <xf numFmtId="0" fontId="18" fillId="11" borderId="55" xfId="0" applyFont="1" applyFill="1" applyBorder="1" applyAlignment="1">
      <alignment horizontal="left" vertical="top"/>
    </xf>
    <xf numFmtId="0" fontId="18" fillId="11" borderId="0" xfId="0" applyFont="1" applyFill="1" applyAlignment="1">
      <alignment horizontal="left" vertical="top"/>
    </xf>
    <xf numFmtId="0" fontId="0" fillId="12" borderId="53" xfId="0" applyFill="1" applyBorder="1" applyAlignment="1">
      <alignment horizontal="left" vertical="top"/>
    </xf>
    <xf numFmtId="0" fontId="0" fillId="12" borderId="54" xfId="0" applyFill="1" applyBorder="1" applyAlignment="1">
      <alignment horizontal="left" vertical="top"/>
    </xf>
    <xf numFmtId="0" fontId="0" fillId="12" borderId="55" xfId="0" applyFill="1" applyBorder="1" applyAlignment="1">
      <alignment horizontal="left" vertical="top"/>
    </xf>
    <xf numFmtId="49" fontId="21" fillId="0" borderId="0" xfId="0" applyNumberFormat="1" applyFont="1"/>
    <xf numFmtId="49" fontId="0" fillId="0" borderId="0" xfId="0" applyNumberFormat="1"/>
    <xf numFmtId="0" fontId="0" fillId="0" borderId="54" xfId="0" applyBorder="1"/>
    <xf numFmtId="0" fontId="0" fillId="0" borderId="56" xfId="0" applyBorder="1"/>
    <xf numFmtId="0" fontId="0" fillId="0" borderId="53" xfId="0" applyBorder="1" applyAlignment="1">
      <alignment horizontal="left" vertical="top"/>
    </xf>
    <xf numFmtId="0" fontId="0" fillId="0" borderId="54" xfId="0" applyBorder="1" applyAlignment="1">
      <alignment horizontal="left" vertical="top"/>
    </xf>
    <xf numFmtId="0" fontId="0" fillId="0" borderId="55" xfId="0" applyBorder="1" applyAlignment="1">
      <alignment horizontal="left" vertical="top"/>
    </xf>
    <xf numFmtId="0" fontId="22" fillId="0" borderId="53" xfId="0" applyFont="1" applyBorder="1" applyAlignment="1">
      <alignment horizontal="left" vertical="top"/>
    </xf>
    <xf numFmtId="0" fontId="22" fillId="0" borderId="54" xfId="0" applyFont="1" applyBorder="1" applyAlignment="1">
      <alignment horizontal="left" vertical="top"/>
    </xf>
    <xf numFmtId="0" fontId="22" fillId="0" borderId="55" xfId="0" applyFont="1" applyBorder="1" applyAlignment="1">
      <alignment horizontal="left" vertical="top"/>
    </xf>
    <xf numFmtId="0" fontId="0" fillId="0" borderId="0" xfId="0" applyAlignment="1">
      <alignment horizontal="left" vertical="top"/>
    </xf>
    <xf numFmtId="0" fontId="22" fillId="0" borderId="0" xfId="0" applyFont="1" applyAlignment="1">
      <alignment horizontal="left" vertical="top"/>
    </xf>
    <xf numFmtId="49" fontId="0" fillId="0" borderId="0" xfId="0" quotePrefix="1" applyNumberFormat="1"/>
    <xf numFmtId="0" fontId="0" fillId="12" borderId="53" xfId="0" applyFill="1" applyBorder="1"/>
    <xf numFmtId="0" fontId="0" fillId="12" borderId="54" xfId="0" applyFill="1" applyBorder="1"/>
    <xf numFmtId="0" fontId="0" fillId="12" borderId="55" xfId="0" applyFill="1" applyBorder="1"/>
    <xf numFmtId="0" fontId="0" fillId="0" borderId="53" xfId="0" applyBorder="1"/>
    <xf numFmtId="0" fontId="0" fillId="0" borderId="55" xfId="0" applyBorder="1"/>
    <xf numFmtId="49" fontId="21" fillId="12" borderId="53" xfId="0" applyNumberFormat="1" applyFont="1" applyFill="1" applyBorder="1"/>
    <xf numFmtId="49" fontId="21" fillId="12" borderId="54" xfId="0" applyNumberFormat="1" applyFont="1" applyFill="1" applyBorder="1"/>
    <xf numFmtId="49" fontId="21" fillId="12" borderId="55" xfId="0" applyNumberFormat="1" applyFont="1" applyFill="1" applyBorder="1"/>
    <xf numFmtId="49" fontId="21" fillId="0" borderId="53" xfId="0" applyNumberFormat="1" applyFont="1" applyBorder="1"/>
    <xf numFmtId="49" fontId="21" fillId="0" borderId="54" xfId="0" applyNumberFormat="1" applyFont="1" applyBorder="1"/>
    <xf numFmtId="49" fontId="21" fillId="0" borderId="55" xfId="0" applyNumberFormat="1" applyFont="1" applyBorder="1"/>
    <xf numFmtId="49" fontId="0" fillId="12" borderId="53" xfId="0" applyNumberFormat="1" applyFill="1" applyBorder="1"/>
    <xf numFmtId="49" fontId="0" fillId="12" borderId="54" xfId="0" applyNumberFormat="1" applyFill="1" applyBorder="1"/>
    <xf numFmtId="49" fontId="0" fillId="12" borderId="55" xfId="0" applyNumberFormat="1" applyFill="1" applyBorder="1"/>
    <xf numFmtId="49" fontId="0" fillId="0" borderId="53" xfId="0" applyNumberFormat="1" applyBorder="1"/>
    <xf numFmtId="49" fontId="0" fillId="0" borderId="54" xfId="0" applyNumberFormat="1" applyBorder="1"/>
    <xf numFmtId="49" fontId="0" fillId="0" borderId="55" xfId="0" applyNumberFormat="1" applyBorder="1"/>
    <xf numFmtId="0" fontId="0" fillId="2" borderId="53" xfId="0" applyFill="1" applyBorder="1"/>
    <xf numFmtId="0" fontId="0" fillId="2" borderId="54" xfId="0" applyFill="1" applyBorder="1"/>
    <xf numFmtId="0" fontId="0" fillId="2" borderId="55" xfId="0" applyFill="1" applyBorder="1"/>
    <xf numFmtId="0" fontId="0" fillId="13" borderId="53" xfId="0" applyFill="1" applyBorder="1"/>
    <xf numFmtId="0" fontId="0" fillId="13" borderId="54" xfId="0" applyFill="1" applyBorder="1"/>
    <xf numFmtId="0" fontId="0" fillId="13" borderId="55" xfId="0" applyFill="1" applyBorder="1"/>
    <xf numFmtId="0" fontId="0" fillId="6" borderId="53" xfId="0" applyFill="1" applyBorder="1"/>
    <xf numFmtId="0" fontId="0" fillId="6" borderId="54" xfId="0" applyFill="1" applyBorder="1"/>
    <xf numFmtId="0" fontId="0" fillId="6" borderId="55" xfId="0" applyFill="1" applyBorder="1"/>
    <xf numFmtId="0" fontId="23" fillId="12" borderId="54" xfId="0" applyFont="1" applyFill="1" applyBorder="1"/>
    <xf numFmtId="0" fontId="0" fillId="0" borderId="57" xfId="0" applyBorder="1"/>
    <xf numFmtId="0" fontId="0" fillId="0" borderId="58" xfId="0" applyBorder="1"/>
    <xf numFmtId="0" fontId="24" fillId="15" borderId="12" xfId="0" applyFont="1" applyFill="1" applyBorder="1" applyAlignment="1">
      <alignment vertical="center" wrapText="1"/>
    </xf>
    <xf numFmtId="0" fontId="10" fillId="15" borderId="27" xfId="0" applyFont="1" applyFill="1" applyBorder="1" applyAlignment="1">
      <alignment horizontal="centerContinuous" vertical="center" wrapText="1"/>
    </xf>
    <xf numFmtId="0" fontId="10" fillId="15" borderId="28" xfId="0" applyFont="1" applyFill="1" applyBorder="1" applyAlignment="1">
      <alignment horizontal="centerContinuous" vertical="center" wrapText="1"/>
    </xf>
    <xf numFmtId="0" fontId="10" fillId="15" borderId="29" xfId="0" applyFont="1" applyFill="1" applyBorder="1" applyAlignment="1">
      <alignment horizontal="centerContinuous" vertical="center" wrapText="1"/>
    </xf>
    <xf numFmtId="0" fontId="17" fillId="15" borderId="4" xfId="0" applyFont="1" applyFill="1" applyBorder="1" applyAlignment="1">
      <alignment vertical="top" wrapText="1"/>
    </xf>
    <xf numFmtId="0" fontId="17" fillId="15" borderId="30" xfId="0" applyFont="1" applyFill="1" applyBorder="1" applyAlignment="1">
      <alignment vertical="top" wrapText="1"/>
    </xf>
    <xf numFmtId="0" fontId="17" fillId="15" borderId="5" xfId="0" applyFont="1" applyFill="1" applyBorder="1" applyAlignment="1">
      <alignment vertical="top" wrapText="1"/>
    </xf>
    <xf numFmtId="0" fontId="24" fillId="15" borderId="1" xfId="0" applyFont="1" applyFill="1" applyBorder="1" applyAlignment="1">
      <alignment vertical="center" wrapText="1"/>
    </xf>
    <xf numFmtId="0" fontId="24" fillId="15" borderId="2" xfId="0" applyFont="1" applyFill="1" applyBorder="1" applyAlignment="1">
      <alignment vertical="center" wrapText="1"/>
    </xf>
    <xf numFmtId="0" fontId="24" fillId="7" borderId="1" xfId="0" applyFont="1" applyFill="1" applyBorder="1" applyAlignment="1">
      <alignment vertical="center" wrapText="1"/>
    </xf>
    <xf numFmtId="0" fontId="24" fillId="7" borderId="2" xfId="0" applyFont="1" applyFill="1" applyBorder="1" applyAlignment="1">
      <alignment vertical="center" wrapText="1"/>
    </xf>
    <xf numFmtId="0" fontId="24" fillId="7" borderId="2" xfId="0" applyFont="1" applyFill="1" applyBorder="1" applyAlignment="1">
      <alignment horizontal="left" vertical="center" wrapText="1"/>
    </xf>
    <xf numFmtId="0" fontId="24" fillId="7" borderId="49" xfId="0" applyFont="1" applyFill="1" applyBorder="1" applyAlignment="1">
      <alignment vertical="center" wrapText="1"/>
    </xf>
    <xf numFmtId="0" fontId="27" fillId="7" borderId="2" xfId="0" applyFont="1" applyFill="1" applyBorder="1" applyAlignment="1">
      <alignment vertical="center" wrapText="1"/>
    </xf>
    <xf numFmtId="0" fontId="27" fillId="7" borderId="3" xfId="0" applyFont="1" applyFill="1" applyBorder="1" applyAlignment="1">
      <alignment vertical="center" wrapText="1"/>
    </xf>
    <xf numFmtId="0" fontId="24" fillId="5" borderId="1" xfId="0" applyFont="1" applyFill="1" applyBorder="1" applyAlignment="1">
      <alignment vertical="center" wrapText="1"/>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27" fillId="5" borderId="3" xfId="0" applyFont="1" applyFill="1" applyBorder="1" applyAlignment="1">
      <alignment vertical="center" wrapText="1"/>
    </xf>
    <xf numFmtId="0" fontId="5" fillId="3" borderId="0" xfId="1" applyFont="1" applyFill="1"/>
    <xf numFmtId="0" fontId="3" fillId="0" borderId="15" xfId="1" applyFont="1" applyBorder="1" applyAlignment="1">
      <alignment horizontal="left" vertical="center" wrapText="1"/>
    </xf>
    <xf numFmtId="0" fontId="5" fillId="0" borderId="0" xfId="1" applyFont="1" applyAlignment="1">
      <alignment horizontal="left" wrapText="1"/>
    </xf>
    <xf numFmtId="0" fontId="2" fillId="0" borderId="0" xfId="1" applyAlignment="1">
      <alignment vertical="center"/>
    </xf>
    <xf numFmtId="0" fontId="3" fillId="0" borderId="0" xfId="1" applyFont="1" applyAlignment="1">
      <alignment horizontal="left" vertical="top" wrapText="1"/>
    </xf>
    <xf numFmtId="0" fontId="5" fillId="0" borderId="15" xfId="1" applyFont="1" applyBorder="1" applyAlignment="1">
      <alignment horizontal="center" vertical="center" wrapText="1"/>
    </xf>
    <xf numFmtId="0" fontId="3" fillId="0" borderId="0" xfId="1" applyFont="1" applyAlignment="1">
      <alignment horizontal="left" vertical="center" wrapText="1"/>
    </xf>
    <xf numFmtId="0" fontId="5" fillId="3" borderId="0" xfId="1" applyFont="1" applyFill="1" applyAlignment="1">
      <alignment vertical="center"/>
    </xf>
    <xf numFmtId="0" fontId="10" fillId="16" borderId="26" xfId="0" applyFont="1" applyFill="1" applyBorder="1" applyAlignment="1">
      <alignment vertical="center"/>
    </xf>
    <xf numFmtId="0" fontId="10" fillId="16" borderId="20" xfId="0" applyFont="1" applyFill="1" applyBorder="1" applyAlignment="1">
      <alignment vertical="center"/>
    </xf>
    <xf numFmtId="0" fontId="28" fillId="4" borderId="0" xfId="1" applyFont="1" applyFill="1" applyAlignment="1">
      <alignment horizontal="center" vertical="center" wrapText="1"/>
    </xf>
    <xf numFmtId="0" fontId="33" fillId="15" borderId="49" xfId="0" applyFont="1" applyFill="1" applyBorder="1" applyAlignment="1">
      <alignment vertical="center" wrapText="1"/>
    </xf>
    <xf numFmtId="0" fontId="8" fillId="4" borderId="13" xfId="1" applyFont="1" applyFill="1" applyBorder="1" applyAlignment="1">
      <alignment horizontal="center" vertical="center" wrapText="1"/>
    </xf>
    <xf numFmtId="0" fontId="7" fillId="3" borderId="18" xfId="1" applyFont="1" applyFill="1" applyBorder="1" applyAlignment="1">
      <alignment horizontal="left" vertical="center" wrapText="1"/>
    </xf>
    <xf numFmtId="0" fontId="7" fillId="3" borderId="38" xfId="1" applyFont="1" applyFill="1" applyBorder="1" applyAlignment="1">
      <alignment horizontal="left" vertical="center" wrapText="1"/>
    </xf>
    <xf numFmtId="0" fontId="7" fillId="3" borderId="19" xfId="1" applyFont="1" applyFill="1" applyBorder="1" applyAlignment="1">
      <alignment horizontal="left" vertical="center" wrapText="1"/>
    </xf>
    <xf numFmtId="0" fontId="7" fillId="3" borderId="18" xfId="1" applyFont="1" applyFill="1" applyBorder="1" applyAlignment="1">
      <alignment horizontal="center" vertical="top" wrapText="1"/>
    </xf>
    <xf numFmtId="0" fontId="7" fillId="3" borderId="38" xfId="1" applyFont="1" applyFill="1" applyBorder="1" applyAlignment="1">
      <alignment horizontal="center" vertical="top" wrapText="1"/>
    </xf>
    <xf numFmtId="0" fontId="7" fillId="3" borderId="19" xfId="1" applyFont="1" applyFill="1" applyBorder="1" applyAlignment="1">
      <alignment horizontal="center" vertical="top" wrapText="1"/>
    </xf>
    <xf numFmtId="0" fontId="25" fillId="14" borderId="18" xfId="1" applyFont="1" applyFill="1" applyBorder="1" applyAlignment="1">
      <alignment horizontal="left" vertical="top" wrapText="1"/>
    </xf>
    <xf numFmtId="0" fontId="25" fillId="14" borderId="38" xfId="1" applyFont="1" applyFill="1" applyBorder="1" applyAlignment="1">
      <alignment horizontal="left" vertical="top" wrapText="1"/>
    </xf>
    <xf numFmtId="0" fontId="25" fillId="14" borderId="19" xfId="1" applyFont="1" applyFill="1" applyBorder="1" applyAlignment="1">
      <alignment horizontal="left" vertical="top" wrapText="1"/>
    </xf>
    <xf numFmtId="0" fontId="3" fillId="3" borderId="18" xfId="1" applyFont="1" applyFill="1" applyBorder="1" applyAlignment="1">
      <alignment horizontal="left" vertical="top" wrapText="1"/>
    </xf>
    <xf numFmtId="0" fontId="3" fillId="3" borderId="38" xfId="1" applyFont="1" applyFill="1" applyBorder="1" applyAlignment="1">
      <alignment horizontal="left" vertical="top" wrapText="1"/>
    </xf>
    <xf numFmtId="0" fontId="3" fillId="3" borderId="19" xfId="1" applyFont="1" applyFill="1" applyBorder="1" applyAlignment="1">
      <alignment horizontal="left" vertical="top" wrapText="1"/>
    </xf>
    <xf numFmtId="0" fontId="4" fillId="10" borderId="39" xfId="1" applyFont="1" applyFill="1" applyBorder="1" applyAlignment="1">
      <alignment horizontal="left" vertical="top" wrapText="1"/>
    </xf>
    <xf numFmtId="0" fontId="4" fillId="10" borderId="40" xfId="1" applyFont="1" applyFill="1" applyBorder="1" applyAlignment="1">
      <alignment horizontal="left" vertical="top" wrapText="1"/>
    </xf>
    <xf numFmtId="0" fontId="3" fillId="10" borderId="41" xfId="1" applyFont="1" applyFill="1" applyBorder="1" applyAlignment="1">
      <alignment horizontal="left" vertical="top" wrapText="1"/>
    </xf>
    <xf numFmtId="0" fontId="3" fillId="10" borderId="42" xfId="1" applyFont="1" applyFill="1" applyBorder="1" applyAlignment="1">
      <alignment horizontal="left" vertical="top" wrapText="1"/>
    </xf>
    <xf numFmtId="0" fontId="3" fillId="10" borderId="0" xfId="1" applyFont="1" applyFill="1" applyAlignment="1">
      <alignment horizontal="left" vertical="top" wrapText="1"/>
    </xf>
    <xf numFmtId="0" fontId="3" fillId="10" borderId="43" xfId="1" applyFont="1" applyFill="1" applyBorder="1" applyAlignment="1">
      <alignment horizontal="left" vertical="top"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8" fillId="4" borderId="0" xfId="1" applyFont="1" applyFill="1" applyAlignment="1">
      <alignment vertical="center" wrapText="1"/>
    </xf>
  </cellXfs>
  <cellStyles count="3">
    <cellStyle name="Explanatory Text" xfId="2" builtinId="53"/>
    <cellStyle name="Normal" xfId="0" builtinId="0"/>
    <cellStyle name="Normal 2" xfId="1" xr:uid="{09B118B4-8BCA-4E52-9E29-E0E3EC36AC73}"/>
  </cellStyles>
  <dxfs count="7">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s>
  <tableStyles count="0" defaultTableStyle="TableStyleMedium2" defaultPivotStyle="PivotStyleLight16"/>
  <colors>
    <mruColors>
      <color rgb="FFFFCCCC"/>
      <color rgb="FF800000"/>
      <color rgb="FFFFD5D5"/>
      <color rgb="FFFFFF99"/>
      <color rgb="FFDBFCFD"/>
      <color rgb="FFDDDDF7"/>
      <color rgb="FFF5F6DE"/>
      <color rgb="FFFAFBD9"/>
      <color rgb="FFF1DAF2"/>
      <color rgb="FFFBEA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xdr:row>
          <xdr:rowOff>171450</xdr:rowOff>
        </xdr:from>
        <xdr:to>
          <xdr:col>3</xdr:col>
          <xdr:colOff>552450</xdr:colOff>
          <xdr:row>5</xdr:row>
          <xdr:rowOff>428625</xdr:rowOff>
        </xdr:to>
        <xdr:sp macro="" textlink="">
          <xdr:nvSpPr>
            <xdr:cNvPr id="16385" name="Check Box 1" descr="Check box to certify under penalty of perjury under the laws of the State of California, that the information on this template is true, accurate and complete"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4F02F-F874-4500-8A90-0DE60E8E8C6D}">
  <sheetPr>
    <tabColor theme="9"/>
    <pageSetUpPr fitToPage="1"/>
  </sheetPr>
  <dimension ref="A1:E13"/>
  <sheetViews>
    <sheetView tabSelected="1" zoomScaleNormal="100" workbookViewId="0">
      <selection activeCell="C3" sqref="C3"/>
    </sheetView>
  </sheetViews>
  <sheetFormatPr defaultColWidth="9.28515625" defaultRowHeight="12.75" x14ac:dyDescent="0.2"/>
  <cols>
    <col min="1" max="1" width="1" style="10" customWidth="1"/>
    <col min="2" max="2" width="16.85546875" style="10" customWidth="1"/>
    <col min="3" max="3" width="107.5703125" style="10" customWidth="1"/>
    <col min="4" max="4" width="14.7109375" style="10" customWidth="1"/>
    <col min="5" max="5" width="1" style="10" customWidth="1"/>
    <col min="6" max="16384" width="9.28515625" style="10"/>
  </cols>
  <sheetData>
    <row r="1" spans="1:5" ht="58.5" customHeight="1" x14ac:dyDescent="0.2">
      <c r="A1" s="218"/>
      <c r="B1" s="218"/>
      <c r="C1" s="185" t="s">
        <v>0</v>
      </c>
      <c r="D1" s="218"/>
      <c r="E1" s="218"/>
    </row>
    <row r="2" spans="1:5" ht="42" customHeight="1" thickBot="1" x14ac:dyDescent="0.3">
      <c r="A2" s="13"/>
      <c r="C2" s="175" t="s">
        <v>584</v>
      </c>
      <c r="E2" s="13"/>
    </row>
    <row r="3" spans="1:5" ht="96.75" customHeight="1" thickTop="1" thickBot="1" x14ac:dyDescent="0.25">
      <c r="A3" s="13"/>
      <c r="C3" s="176" t="s">
        <v>582</v>
      </c>
      <c r="E3" s="13"/>
    </row>
    <row r="4" spans="1:5" ht="39.75" customHeight="1" thickTop="1" thickBot="1" x14ac:dyDescent="0.3">
      <c r="A4" s="13"/>
      <c r="C4" s="177" t="s">
        <v>578</v>
      </c>
      <c r="E4" s="13"/>
    </row>
    <row r="5" spans="1:5" ht="183.75" customHeight="1" thickTop="1" thickBot="1" x14ac:dyDescent="0.25">
      <c r="A5" s="13"/>
      <c r="C5" s="176" t="s">
        <v>580</v>
      </c>
      <c r="D5" s="178"/>
      <c r="E5" s="13"/>
    </row>
    <row r="6" spans="1:5" ht="38.25" customHeight="1" thickTop="1" thickBot="1" x14ac:dyDescent="0.25">
      <c r="A6" s="13"/>
      <c r="C6" s="179"/>
      <c r="E6" s="13"/>
    </row>
    <row r="7" spans="1:5" ht="67.5" customHeight="1" thickTop="1" thickBot="1" x14ac:dyDescent="0.25">
      <c r="A7" s="13"/>
      <c r="C7" s="180" t="s">
        <v>1</v>
      </c>
      <c r="D7" s="178"/>
      <c r="E7" s="13"/>
    </row>
    <row r="8" spans="1:5" ht="114" customHeight="1" thickTop="1" thickBot="1" x14ac:dyDescent="0.25">
      <c r="A8" s="13"/>
      <c r="C8" s="176" t="s">
        <v>224</v>
      </c>
      <c r="E8" s="13"/>
    </row>
    <row r="9" spans="1:5" ht="15.75" thickTop="1" x14ac:dyDescent="0.2">
      <c r="A9" s="13"/>
      <c r="C9" s="181"/>
      <c r="E9" s="13"/>
    </row>
    <row r="10" spans="1:5" x14ac:dyDescent="0.2">
      <c r="A10" s="13"/>
      <c r="B10" s="13"/>
      <c r="C10" s="13"/>
      <c r="D10" s="13"/>
      <c r="E10" s="13"/>
    </row>
    <row r="13" spans="1:5" x14ac:dyDescent="0.2">
      <c r="B13" s="10" t="s">
        <v>579</v>
      </c>
    </row>
  </sheetData>
  <pageMargins left="0.75" right="0.61" top="1.17" bottom="1" header="0.5" footer="0.5"/>
  <pageSetup scale="88"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E46-CD20-467A-B0B0-E69805A21B3B}">
  <sheetPr codeName="Sheet4">
    <tabColor theme="9"/>
  </sheetPr>
  <dimension ref="A1:AM44"/>
  <sheetViews>
    <sheetView zoomScaleNormal="100" workbookViewId="0">
      <selection activeCell="I4" sqref="I4"/>
    </sheetView>
  </sheetViews>
  <sheetFormatPr defaultColWidth="9.28515625" defaultRowHeight="12.75" x14ac:dyDescent="0.2"/>
  <cols>
    <col min="1" max="1" width="0.7109375" style="10" customWidth="1"/>
    <col min="2" max="2" width="14.7109375" style="21" customWidth="1"/>
    <col min="3" max="3" width="22.140625" style="11" customWidth="1"/>
    <col min="4" max="4" width="73.28515625" style="11" customWidth="1"/>
    <col min="5" max="5" width="19" style="11" customWidth="1"/>
    <col min="6" max="6" width="17.28515625" style="11" customWidth="1"/>
    <col min="7" max="7" width="0.7109375" style="10" customWidth="1"/>
    <col min="8" max="8" width="9.28515625" style="11"/>
    <col min="9" max="9" width="99.28515625" style="11" customWidth="1"/>
    <col min="10" max="16384" width="9.28515625" style="11"/>
  </cols>
  <sheetData>
    <row r="1" spans="1:39" ht="68.25" customHeight="1" x14ac:dyDescent="0.2">
      <c r="A1" s="12"/>
      <c r="B1" s="187" t="s">
        <v>217</v>
      </c>
      <c r="C1" s="187"/>
      <c r="D1" s="187"/>
      <c r="E1" s="187"/>
      <c r="F1" s="187"/>
      <c r="G1" s="12"/>
      <c r="H1" s="10"/>
      <c r="I1" s="10"/>
      <c r="J1" s="10"/>
      <c r="K1" s="10"/>
      <c r="L1" s="10"/>
      <c r="M1" s="10"/>
      <c r="N1" s="10"/>
      <c r="O1" s="10"/>
      <c r="P1" s="10"/>
      <c r="Q1" s="10"/>
      <c r="R1" s="10"/>
      <c r="S1" s="10"/>
      <c r="T1" s="10"/>
      <c r="U1" s="10"/>
    </row>
    <row r="2" spans="1:39" ht="24" customHeight="1" x14ac:dyDescent="0.2">
      <c r="A2" s="13"/>
      <c r="B2" s="14"/>
      <c r="C2" s="10"/>
      <c r="D2" s="10"/>
      <c r="E2" s="15"/>
      <c r="F2" s="10"/>
      <c r="G2" s="13"/>
      <c r="H2" s="10"/>
      <c r="I2" s="10"/>
      <c r="J2" s="10"/>
      <c r="K2" s="10"/>
      <c r="L2" s="10"/>
      <c r="M2" s="10"/>
      <c r="N2" s="10"/>
      <c r="O2" s="10"/>
      <c r="P2" s="10"/>
      <c r="Q2" s="10"/>
      <c r="R2" s="10"/>
      <c r="S2" s="10"/>
      <c r="T2" s="10"/>
      <c r="U2" s="10"/>
    </row>
    <row r="3" spans="1:39" ht="31.5" customHeight="1" thickBot="1" x14ac:dyDescent="0.25">
      <c r="A3" s="13"/>
      <c r="B3" s="14"/>
      <c r="C3" s="182" t="s">
        <v>2</v>
      </c>
      <c r="D3" s="182"/>
      <c r="E3" s="182"/>
      <c r="F3" s="182"/>
      <c r="G3" s="13"/>
      <c r="H3" s="10"/>
      <c r="I3" s="10"/>
      <c r="J3" s="10"/>
      <c r="K3" s="10"/>
      <c r="L3" s="10"/>
      <c r="M3" s="10"/>
      <c r="N3" s="10"/>
      <c r="O3" s="10"/>
      <c r="P3" s="10"/>
      <c r="Q3" s="10"/>
      <c r="R3" s="10"/>
      <c r="S3" s="10"/>
      <c r="T3" s="10"/>
      <c r="U3" s="10"/>
    </row>
    <row r="4" spans="1:39" ht="93.75" customHeight="1" thickTop="1" thickBot="1" x14ac:dyDescent="0.25">
      <c r="A4" s="13"/>
      <c r="B4" s="14"/>
      <c r="C4" s="188" t="s">
        <v>581</v>
      </c>
      <c r="D4" s="189"/>
      <c r="E4" s="190"/>
      <c r="F4" s="10"/>
      <c r="G4" s="13"/>
      <c r="H4" s="10"/>
      <c r="I4" s="10"/>
      <c r="J4" s="10"/>
      <c r="K4" s="10"/>
      <c r="L4" s="10"/>
      <c r="M4" s="10"/>
      <c r="N4" s="10"/>
      <c r="O4" s="10"/>
      <c r="P4" s="10"/>
      <c r="Q4" s="10"/>
      <c r="R4" s="10"/>
      <c r="S4" s="10"/>
      <c r="T4" s="10"/>
      <c r="U4" s="10"/>
    </row>
    <row r="5" spans="1:39" ht="22.5" customHeight="1" thickTop="1" thickBot="1" x14ac:dyDescent="0.25">
      <c r="A5" s="13"/>
      <c r="B5" s="14"/>
      <c r="C5" s="10"/>
      <c r="D5" s="10"/>
      <c r="E5" s="10"/>
      <c r="F5" s="10"/>
      <c r="G5" s="13"/>
      <c r="H5" s="10"/>
      <c r="I5" s="10"/>
      <c r="J5" s="10"/>
      <c r="K5" s="10"/>
      <c r="L5" s="10"/>
      <c r="M5" s="10"/>
      <c r="N5" s="10"/>
      <c r="O5" s="10"/>
      <c r="P5" s="10"/>
      <c r="Q5" s="10"/>
      <c r="R5" s="10"/>
      <c r="S5" s="10"/>
      <c r="T5" s="10"/>
      <c r="U5" s="10"/>
    </row>
    <row r="6" spans="1:39" ht="22.5" customHeight="1" thickTop="1" thickBot="1" x14ac:dyDescent="0.25">
      <c r="A6" s="13"/>
      <c r="B6" s="14"/>
      <c r="C6" s="191" t="s">
        <v>3</v>
      </c>
      <c r="D6" s="192"/>
      <c r="E6" s="193"/>
      <c r="F6" s="10"/>
      <c r="G6" s="13"/>
      <c r="H6" s="10"/>
      <c r="I6" s="10"/>
      <c r="J6" s="10"/>
      <c r="K6" s="10"/>
      <c r="L6" s="10"/>
      <c r="M6" s="10"/>
      <c r="N6" s="10"/>
      <c r="O6" s="10"/>
      <c r="P6" s="10"/>
      <c r="Q6" s="10"/>
      <c r="R6" s="10"/>
      <c r="S6" s="10"/>
      <c r="T6" s="10"/>
      <c r="U6" s="10"/>
    </row>
    <row r="7" spans="1:39" ht="22.5" customHeight="1" thickTop="1" thickBot="1" x14ac:dyDescent="0.25">
      <c r="A7" s="13"/>
      <c r="B7" s="14"/>
      <c r="C7" s="10"/>
      <c r="D7" s="10"/>
      <c r="E7" s="10"/>
      <c r="F7" s="10"/>
      <c r="G7" s="13"/>
      <c r="H7" s="10"/>
      <c r="I7" s="10"/>
      <c r="J7" s="10"/>
      <c r="K7" s="10"/>
      <c r="L7" s="10"/>
      <c r="M7" s="10"/>
      <c r="N7" s="10"/>
      <c r="O7" s="10"/>
      <c r="P7" s="10"/>
      <c r="Q7" s="10"/>
      <c r="R7" s="10"/>
      <c r="S7" s="10"/>
      <c r="T7" s="10"/>
      <c r="U7" s="10"/>
    </row>
    <row r="8" spans="1:39" ht="147" customHeight="1" thickTop="1" thickBot="1" x14ac:dyDescent="0.25">
      <c r="A8" s="13"/>
      <c r="B8" s="14"/>
      <c r="C8" s="194" t="s">
        <v>577</v>
      </c>
      <c r="D8" s="195"/>
      <c r="E8" s="196"/>
      <c r="F8" s="10"/>
      <c r="G8" s="13"/>
      <c r="H8" s="10"/>
      <c r="I8" s="10"/>
      <c r="J8" s="10"/>
      <c r="K8" s="10"/>
      <c r="L8" s="10"/>
      <c r="M8" s="10"/>
      <c r="N8" s="10"/>
      <c r="O8" s="10"/>
      <c r="P8" s="10"/>
      <c r="Q8" s="10"/>
      <c r="R8" s="10"/>
      <c r="S8" s="10"/>
      <c r="T8" s="10"/>
      <c r="U8" s="10"/>
    </row>
    <row r="9" spans="1:39" ht="15.75" customHeight="1" thickTop="1" thickBot="1" x14ac:dyDescent="0.25">
      <c r="A9" s="13"/>
      <c r="B9" s="14"/>
      <c r="C9" s="10"/>
      <c r="D9" s="10"/>
      <c r="E9" s="10"/>
      <c r="F9" s="10"/>
      <c r="G9" s="13"/>
      <c r="H9" s="10"/>
      <c r="I9" s="10"/>
      <c r="J9" s="10"/>
      <c r="K9" s="10"/>
      <c r="L9" s="10"/>
      <c r="M9" s="10"/>
      <c r="N9" s="10"/>
      <c r="O9" s="10"/>
      <c r="P9" s="10"/>
      <c r="Q9" s="10"/>
      <c r="R9" s="10"/>
      <c r="S9" s="10"/>
      <c r="T9" s="10"/>
      <c r="U9" s="10"/>
    </row>
    <row r="10" spans="1:39" ht="206.45" customHeight="1" thickTop="1" thickBot="1" x14ac:dyDescent="0.25">
      <c r="A10" s="13"/>
      <c r="B10" s="57"/>
      <c r="C10" s="197" t="s">
        <v>219</v>
      </c>
      <c r="D10" s="198"/>
      <c r="E10" s="199"/>
      <c r="F10" s="20"/>
      <c r="G10" s="13"/>
      <c r="H10" s="10"/>
      <c r="I10" s="31"/>
      <c r="J10" s="10"/>
      <c r="K10" s="10"/>
      <c r="L10" s="10"/>
      <c r="M10" s="10"/>
      <c r="N10" s="10"/>
      <c r="O10" s="10"/>
      <c r="P10" s="10"/>
      <c r="Q10" s="10"/>
      <c r="R10" s="10"/>
      <c r="S10" s="10"/>
      <c r="T10" s="10"/>
      <c r="U10" s="10"/>
      <c r="V10" s="49"/>
      <c r="W10" s="49"/>
      <c r="X10" s="49"/>
      <c r="Y10" s="49"/>
      <c r="Z10" s="49"/>
      <c r="AA10" s="49"/>
      <c r="AB10" s="49"/>
      <c r="AC10" s="49"/>
      <c r="AD10" s="49"/>
      <c r="AE10" s="49"/>
      <c r="AF10" s="49"/>
      <c r="AG10" s="49"/>
      <c r="AH10" s="49"/>
      <c r="AI10" s="49"/>
      <c r="AJ10" s="49"/>
      <c r="AK10" s="49"/>
      <c r="AL10" s="49"/>
      <c r="AM10" s="49"/>
    </row>
    <row r="11" spans="1:39" ht="25.5" customHeight="1" thickTop="1" x14ac:dyDescent="0.2">
      <c r="A11" s="13"/>
      <c r="B11" s="57"/>
      <c r="C11" s="35"/>
      <c r="D11" s="35"/>
      <c r="E11" s="35"/>
      <c r="F11" s="20"/>
      <c r="G11" s="13"/>
      <c r="H11" s="10"/>
      <c r="I11" s="31"/>
      <c r="J11" s="10"/>
      <c r="K11" s="10"/>
      <c r="L11" s="10"/>
      <c r="M11" s="10"/>
      <c r="N11" s="10"/>
      <c r="O11" s="10"/>
      <c r="P11" s="10"/>
      <c r="Q11" s="10"/>
      <c r="R11" s="10"/>
      <c r="S11" s="10"/>
      <c r="T11" s="10"/>
      <c r="U11" s="10"/>
      <c r="V11" s="49"/>
      <c r="W11" s="49"/>
      <c r="X11" s="49"/>
      <c r="Y11" s="49"/>
      <c r="Z11" s="49"/>
      <c r="AA11" s="49"/>
      <c r="AB11" s="49"/>
      <c r="AC11" s="49"/>
      <c r="AD11" s="49"/>
      <c r="AE11" s="49"/>
      <c r="AF11" s="49"/>
      <c r="AG11" s="49"/>
      <c r="AH11" s="49"/>
      <c r="AI11" s="49"/>
      <c r="AJ11" s="49"/>
      <c r="AK11" s="49"/>
      <c r="AL11" s="49"/>
      <c r="AM11" s="49"/>
    </row>
    <row r="12" spans="1:39" ht="4.5" customHeight="1" x14ac:dyDescent="0.2">
      <c r="A12" s="16"/>
      <c r="B12" s="17"/>
      <c r="C12" s="16"/>
      <c r="D12" s="16"/>
      <c r="E12" s="16"/>
      <c r="F12" s="16"/>
      <c r="G12" s="16"/>
      <c r="H12" s="10"/>
      <c r="I12" s="10"/>
      <c r="J12" s="10"/>
      <c r="K12" s="10"/>
      <c r="L12" s="10"/>
      <c r="M12" s="10"/>
      <c r="N12" s="10"/>
      <c r="O12" s="10"/>
      <c r="P12" s="10"/>
      <c r="Q12" s="10"/>
      <c r="R12" s="10"/>
      <c r="S12" s="10"/>
      <c r="T12" s="10"/>
      <c r="U12" s="10"/>
    </row>
    <row r="13" spans="1:39" x14ac:dyDescent="0.2">
      <c r="B13" s="14"/>
      <c r="C13" s="10"/>
      <c r="D13" s="10"/>
      <c r="E13" s="10"/>
      <c r="F13" s="10"/>
      <c r="H13" s="10"/>
      <c r="I13" s="10"/>
      <c r="J13" s="10"/>
      <c r="K13" s="10"/>
      <c r="L13" s="10"/>
      <c r="M13" s="10"/>
      <c r="N13" s="10"/>
      <c r="O13" s="10"/>
      <c r="P13" s="10"/>
      <c r="Q13" s="10"/>
      <c r="R13" s="10"/>
      <c r="S13" s="10"/>
      <c r="T13" s="10"/>
      <c r="U13" s="10"/>
    </row>
    <row r="14" spans="1:39" ht="12.75" customHeight="1" x14ac:dyDescent="0.2">
      <c r="B14" s="18"/>
      <c r="C14" s="19"/>
      <c r="D14" s="19"/>
      <c r="E14" s="35"/>
      <c r="F14" s="20"/>
      <c r="H14" s="10"/>
      <c r="I14" s="10"/>
      <c r="J14" s="10"/>
      <c r="K14" s="10"/>
      <c r="L14" s="10"/>
      <c r="M14" s="10"/>
      <c r="N14" s="10"/>
      <c r="O14" s="10"/>
      <c r="P14" s="10"/>
      <c r="Q14" s="10"/>
      <c r="R14" s="10"/>
      <c r="S14" s="10"/>
      <c r="T14" s="10"/>
      <c r="U14" s="10"/>
    </row>
    <row r="15" spans="1:39" ht="12.75" customHeight="1" x14ac:dyDescent="0.2">
      <c r="B15" s="18"/>
      <c r="C15" s="19"/>
      <c r="D15" s="19"/>
      <c r="E15" s="35"/>
      <c r="F15" s="20"/>
      <c r="H15" s="10"/>
      <c r="I15" s="10"/>
      <c r="J15" s="10"/>
      <c r="K15" s="10"/>
      <c r="L15" s="10"/>
      <c r="M15" s="10"/>
      <c r="N15" s="10"/>
      <c r="O15" s="10"/>
      <c r="P15" s="10"/>
      <c r="Q15" s="10"/>
      <c r="R15" s="10"/>
      <c r="S15" s="10"/>
      <c r="T15" s="10"/>
      <c r="U15" s="10"/>
    </row>
    <row r="16" spans="1:39" s="10" customFormat="1" x14ac:dyDescent="0.2">
      <c r="B16" s="14"/>
    </row>
    <row r="17" spans="2:2" s="10" customFormat="1" x14ac:dyDescent="0.2">
      <c r="B17" s="14"/>
    </row>
    <row r="18" spans="2:2" s="10" customFormat="1" x14ac:dyDescent="0.2">
      <c r="B18" s="14"/>
    </row>
    <row r="19" spans="2:2" s="10" customFormat="1" x14ac:dyDescent="0.2">
      <c r="B19" s="14"/>
    </row>
    <row r="20" spans="2:2" s="10" customFormat="1" x14ac:dyDescent="0.2">
      <c r="B20" s="14"/>
    </row>
    <row r="21" spans="2:2" s="10" customFormat="1" x14ac:dyDescent="0.2">
      <c r="B21" s="14"/>
    </row>
    <row r="22" spans="2:2" s="10" customFormat="1" x14ac:dyDescent="0.2">
      <c r="B22" s="14"/>
    </row>
    <row r="23" spans="2:2" s="10" customFormat="1" x14ac:dyDescent="0.2">
      <c r="B23" s="14"/>
    </row>
    <row r="24" spans="2:2" s="10" customFormat="1" x14ac:dyDescent="0.2">
      <c r="B24" s="14"/>
    </row>
    <row r="25" spans="2:2" s="10" customFormat="1" x14ac:dyDescent="0.2">
      <c r="B25" s="14"/>
    </row>
    <row r="26" spans="2:2" s="10" customFormat="1" x14ac:dyDescent="0.2">
      <c r="B26" s="14"/>
    </row>
    <row r="27" spans="2:2" s="10" customFormat="1" x14ac:dyDescent="0.2">
      <c r="B27" s="14"/>
    </row>
    <row r="28" spans="2:2" s="10" customFormat="1" x14ac:dyDescent="0.2">
      <c r="B28" s="14"/>
    </row>
    <row r="29" spans="2:2" s="10" customFormat="1" x14ac:dyDescent="0.2">
      <c r="B29" s="14"/>
    </row>
    <row r="30" spans="2:2" s="10" customFormat="1" x14ac:dyDescent="0.2">
      <c r="B30" s="14"/>
    </row>
    <row r="31" spans="2:2" s="10" customFormat="1" x14ac:dyDescent="0.2">
      <c r="B31" s="14"/>
    </row>
    <row r="32" spans="2:2" s="10" customFormat="1" x14ac:dyDescent="0.2">
      <c r="B32" s="14"/>
    </row>
    <row r="33" spans="2:2" s="10" customFormat="1" x14ac:dyDescent="0.2">
      <c r="B33" s="14"/>
    </row>
    <row r="34" spans="2:2" s="10" customFormat="1" x14ac:dyDescent="0.2">
      <c r="B34" s="14"/>
    </row>
    <row r="35" spans="2:2" s="10" customFormat="1" x14ac:dyDescent="0.2">
      <c r="B35" s="14"/>
    </row>
    <row r="36" spans="2:2" s="10" customFormat="1" x14ac:dyDescent="0.2">
      <c r="B36" s="14"/>
    </row>
    <row r="37" spans="2:2" s="10" customFormat="1" x14ac:dyDescent="0.2">
      <c r="B37" s="14"/>
    </row>
    <row r="38" spans="2:2" s="10" customFormat="1" x14ac:dyDescent="0.2">
      <c r="B38" s="14"/>
    </row>
    <row r="39" spans="2:2" s="10" customFormat="1" x14ac:dyDescent="0.2">
      <c r="B39" s="14"/>
    </row>
    <row r="40" spans="2:2" s="10" customFormat="1" x14ac:dyDescent="0.2">
      <c r="B40" s="14"/>
    </row>
    <row r="41" spans="2:2" s="10" customFormat="1" x14ac:dyDescent="0.2">
      <c r="B41" s="14"/>
    </row>
    <row r="42" spans="2:2" s="10" customFormat="1" x14ac:dyDescent="0.2">
      <c r="B42" s="14"/>
    </row>
    <row r="43" spans="2:2" s="10" customFormat="1" x14ac:dyDescent="0.2">
      <c r="B43" s="14"/>
    </row>
    <row r="44" spans="2:2" s="10" customFormat="1" x14ac:dyDescent="0.2">
      <c r="B44" s="14"/>
    </row>
  </sheetData>
  <mergeCells count="5">
    <mergeCell ref="B1:F1"/>
    <mergeCell ref="C4:E4"/>
    <mergeCell ref="C6:E6"/>
    <mergeCell ref="C8:E8"/>
    <mergeCell ref="C10:E10"/>
  </mergeCells>
  <printOptions horizontalCentered="1"/>
  <pageMargins left="0.75" right="0.75" top="1" bottom="0.62" header="0.5" footer="0.5"/>
  <pageSetup scale="70" orientation="portrait" r:id="rId1"/>
  <headerFooter alignWithMargins="0">
    <oddHeader>&amp;L&amp;"Arial,Bold"&amp;16How To Complete the Forms&amp;R&amp;"Arial,Bold"&amp;16Commercial Harbor Craft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AD92-5D70-428B-A602-7DBCF68B49E9}">
  <sheetPr codeName="Sheet11">
    <tabColor theme="7"/>
  </sheetPr>
  <dimension ref="B3:D9"/>
  <sheetViews>
    <sheetView zoomScaleNormal="100" workbookViewId="0">
      <selection activeCell="I14" sqref="I14"/>
    </sheetView>
  </sheetViews>
  <sheetFormatPr defaultRowHeight="15" x14ac:dyDescent="0.25"/>
  <cols>
    <col min="1" max="1" width="20.28515625" customWidth="1"/>
    <col min="2" max="2" width="6.28515625" customWidth="1"/>
    <col min="3" max="3" width="44.28515625" customWidth="1"/>
    <col min="4" max="4" width="40" customWidth="1"/>
  </cols>
  <sheetData>
    <row r="3" spans="2:4" ht="42" customHeight="1" x14ac:dyDescent="0.25">
      <c r="C3" s="183" t="s">
        <v>583</v>
      </c>
      <c r="D3" s="184"/>
    </row>
    <row r="4" spans="2:4" ht="31.5" customHeight="1" x14ac:dyDescent="0.25">
      <c r="B4" s="22"/>
      <c r="C4" s="36" t="s">
        <v>205</v>
      </c>
      <c r="D4" s="72"/>
    </row>
    <row r="5" spans="2:4" ht="31.5" customHeight="1" x14ac:dyDescent="0.25">
      <c r="B5" s="22"/>
      <c r="C5" s="1" t="s">
        <v>16</v>
      </c>
      <c r="D5" s="72"/>
    </row>
    <row r="6" spans="2:4" ht="31.5" customHeight="1" x14ac:dyDescent="0.25">
      <c r="B6" s="22"/>
      <c r="C6" s="1" t="s">
        <v>17</v>
      </c>
      <c r="D6" s="72"/>
    </row>
    <row r="7" spans="2:4" ht="31.5" customHeight="1" x14ac:dyDescent="0.25">
      <c r="B7" s="22"/>
      <c r="C7" s="1" t="s">
        <v>212</v>
      </c>
      <c r="D7" s="72"/>
    </row>
    <row r="8" spans="2:4" ht="31.5" customHeight="1" x14ac:dyDescent="0.25">
      <c r="B8" s="22"/>
      <c r="C8" s="1" t="s">
        <v>18</v>
      </c>
      <c r="D8" s="73"/>
    </row>
    <row r="9" spans="2:4" ht="31.5" customHeight="1" thickBot="1" x14ac:dyDescent="0.3">
      <c r="B9" s="22"/>
      <c r="C9" s="9" t="s">
        <v>19</v>
      </c>
      <c r="D9" s="7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sheetPr>
  <dimension ref="A1:AN199"/>
  <sheetViews>
    <sheetView zoomScaleNormal="100" workbookViewId="0">
      <pane xSplit="1" ySplit="2" topLeftCell="B3" activePane="bottomRight" state="frozen"/>
      <selection pane="topRight" activeCell="I13" sqref="I13"/>
      <selection pane="bottomLeft" activeCell="I13" sqref="I13"/>
      <selection pane="bottomRight" activeCell="B4" sqref="B4"/>
    </sheetView>
  </sheetViews>
  <sheetFormatPr defaultRowHeight="15.75" x14ac:dyDescent="0.25"/>
  <cols>
    <col min="1" max="1" width="11.28515625" style="75" customWidth="1"/>
    <col min="2" max="2" width="20.42578125" customWidth="1"/>
    <col min="3" max="3" width="29.85546875" customWidth="1"/>
    <col min="4" max="4" width="27.7109375" customWidth="1"/>
    <col min="5" max="5" width="24" customWidth="1"/>
    <col min="6" max="6" width="45.42578125" customWidth="1"/>
    <col min="7" max="7" width="41.28515625" customWidth="1"/>
    <col min="8" max="8" width="31" customWidth="1"/>
    <col min="9" max="11" width="20.7109375" customWidth="1"/>
    <col min="12" max="12" width="21" customWidth="1"/>
    <col min="13" max="13" width="21.42578125" customWidth="1"/>
    <col min="14" max="16" width="20.7109375" customWidth="1"/>
    <col min="17" max="17" width="21" customWidth="1"/>
    <col min="18" max="18" width="21.42578125" customWidth="1"/>
    <col min="19" max="19" width="27.28515625" customWidth="1"/>
    <col min="20" max="20" width="28.28515625" customWidth="1"/>
    <col min="21" max="21" width="27.42578125" customWidth="1"/>
    <col min="22" max="22" width="27" customWidth="1"/>
    <col min="23" max="23" width="29" customWidth="1"/>
    <col min="24" max="24" width="28.42578125" customWidth="1"/>
    <col min="25" max="25" width="28.5703125" customWidth="1"/>
    <col min="26" max="26" width="29" customWidth="1"/>
    <col min="27" max="28" width="28.140625" customWidth="1"/>
    <col min="29" max="29" width="27.7109375" customWidth="1"/>
    <col min="30" max="30" width="27.140625" customWidth="1"/>
    <col min="31" max="31" width="23.7109375" customWidth="1"/>
    <col min="32" max="33" width="25.7109375" customWidth="1"/>
    <col min="34" max="34" width="34.7109375" customWidth="1"/>
    <col min="35" max="35" width="30" customWidth="1"/>
    <col min="36" max="36" width="29.5703125" customWidth="1"/>
    <col min="37" max="37" width="24.5703125" customWidth="1"/>
    <col min="38" max="38" width="29" customWidth="1"/>
    <col min="39" max="39" width="25.42578125" customWidth="1"/>
    <col min="40" max="40" width="31.7109375" customWidth="1"/>
  </cols>
  <sheetData>
    <row r="1" spans="1:40" s="25" customFormat="1" ht="36.75" customHeight="1" x14ac:dyDescent="0.3">
      <c r="A1" s="76"/>
      <c r="B1" s="157" t="s">
        <v>4</v>
      </c>
      <c r="C1" s="158"/>
      <c r="D1" s="158"/>
      <c r="E1" s="158"/>
      <c r="F1" s="158"/>
      <c r="G1" s="158"/>
      <c r="H1" s="159"/>
      <c r="I1" s="84" t="s">
        <v>5</v>
      </c>
      <c r="J1" s="85"/>
      <c r="K1" s="85"/>
      <c r="L1" s="85"/>
      <c r="M1" s="85"/>
      <c r="N1" s="85"/>
      <c r="O1" s="85"/>
      <c r="P1" s="85"/>
      <c r="Q1" s="85"/>
      <c r="R1" s="85"/>
      <c r="S1" s="85"/>
      <c r="T1" s="85"/>
      <c r="U1" s="85"/>
      <c r="V1" s="85"/>
      <c r="W1" s="85"/>
      <c r="X1" s="85"/>
      <c r="Y1" s="85"/>
      <c r="Z1" s="85"/>
      <c r="AA1" s="85"/>
      <c r="AB1" s="85"/>
      <c r="AC1" s="85"/>
      <c r="AD1" s="85"/>
      <c r="AE1" s="85"/>
      <c r="AF1" s="85"/>
      <c r="AG1" s="85"/>
      <c r="AH1" s="85"/>
      <c r="AI1" s="86"/>
      <c r="AJ1" s="79" t="s">
        <v>14</v>
      </c>
      <c r="AK1" s="80"/>
      <c r="AL1" s="81"/>
      <c r="AM1" s="82" t="s">
        <v>15</v>
      </c>
      <c r="AN1" s="83"/>
    </row>
    <row r="2" spans="1:40" ht="72" customHeight="1" x14ac:dyDescent="0.25">
      <c r="A2" s="77" t="s">
        <v>20</v>
      </c>
      <c r="B2" s="163" t="s">
        <v>21</v>
      </c>
      <c r="C2" s="164" t="s">
        <v>22</v>
      </c>
      <c r="D2" s="156" t="s">
        <v>572</v>
      </c>
      <c r="E2" s="156" t="s">
        <v>573</v>
      </c>
      <c r="F2" s="186" t="s">
        <v>574</v>
      </c>
      <c r="G2" s="186" t="s">
        <v>575</v>
      </c>
      <c r="H2" s="186" t="s">
        <v>576</v>
      </c>
      <c r="I2" s="165" t="s">
        <v>25</v>
      </c>
      <c r="J2" s="166" t="s">
        <v>26</v>
      </c>
      <c r="K2" s="166" t="s">
        <v>213</v>
      </c>
      <c r="L2" s="166" t="s">
        <v>27</v>
      </c>
      <c r="M2" s="166" t="s">
        <v>28</v>
      </c>
      <c r="N2" s="166" t="s">
        <v>29</v>
      </c>
      <c r="O2" s="166" t="s">
        <v>30</v>
      </c>
      <c r="P2" s="166" t="s">
        <v>214</v>
      </c>
      <c r="Q2" s="166" t="s">
        <v>31</v>
      </c>
      <c r="R2" s="166" t="s">
        <v>32</v>
      </c>
      <c r="S2" s="166" t="s">
        <v>225</v>
      </c>
      <c r="T2" s="167" t="s">
        <v>226</v>
      </c>
      <c r="U2" s="166" t="s">
        <v>227</v>
      </c>
      <c r="V2" s="166" t="s">
        <v>228</v>
      </c>
      <c r="W2" s="166" t="s">
        <v>229</v>
      </c>
      <c r="X2" s="166" t="s">
        <v>230</v>
      </c>
      <c r="Y2" s="166" t="s">
        <v>231</v>
      </c>
      <c r="Z2" s="166" t="s">
        <v>232</v>
      </c>
      <c r="AA2" s="166" t="s">
        <v>233</v>
      </c>
      <c r="AB2" s="166" t="s">
        <v>234</v>
      </c>
      <c r="AC2" s="166" t="s">
        <v>235</v>
      </c>
      <c r="AD2" s="166" t="s">
        <v>236</v>
      </c>
      <c r="AE2" s="166" t="s">
        <v>221</v>
      </c>
      <c r="AF2" s="166" t="s">
        <v>222</v>
      </c>
      <c r="AG2" s="168" t="s">
        <v>223</v>
      </c>
      <c r="AH2" s="169" t="s">
        <v>237</v>
      </c>
      <c r="AI2" s="170" t="s">
        <v>211</v>
      </c>
      <c r="AJ2" s="171" t="s">
        <v>33</v>
      </c>
      <c r="AK2" s="172" t="s">
        <v>207</v>
      </c>
      <c r="AL2" s="173" t="s">
        <v>204</v>
      </c>
      <c r="AM2" s="171" t="s">
        <v>34</v>
      </c>
      <c r="AN2" s="174" t="s">
        <v>206</v>
      </c>
    </row>
    <row r="3" spans="1:40" s="97" customFormat="1" ht="141" customHeight="1" thickBot="1" x14ac:dyDescent="0.25">
      <c r="A3" s="96"/>
      <c r="B3" s="160" t="s">
        <v>239</v>
      </c>
      <c r="C3" s="161" t="s">
        <v>240</v>
      </c>
      <c r="D3" s="161" t="s">
        <v>241</v>
      </c>
      <c r="E3" s="161" t="s">
        <v>242</v>
      </c>
      <c r="F3" s="161" t="s">
        <v>243</v>
      </c>
      <c r="G3" s="161" t="s">
        <v>244</v>
      </c>
      <c r="H3" s="162" t="s">
        <v>245</v>
      </c>
      <c r="I3" s="98" t="s">
        <v>6</v>
      </c>
      <c r="J3" s="99" t="s">
        <v>7</v>
      </c>
      <c r="K3" s="99" t="s">
        <v>246</v>
      </c>
      <c r="L3" s="99" t="s">
        <v>8</v>
      </c>
      <c r="M3" s="99" t="s">
        <v>9</v>
      </c>
      <c r="N3" s="99" t="s">
        <v>10</v>
      </c>
      <c r="O3" s="99" t="s">
        <v>11</v>
      </c>
      <c r="P3" s="99" t="s">
        <v>247</v>
      </c>
      <c r="Q3" s="99" t="s">
        <v>12</v>
      </c>
      <c r="R3" s="99" t="s">
        <v>13</v>
      </c>
      <c r="S3" s="99" t="s">
        <v>248</v>
      </c>
      <c r="T3" s="100" t="s">
        <v>249</v>
      </c>
      <c r="U3" s="99" t="s">
        <v>260</v>
      </c>
      <c r="V3" s="99" t="s">
        <v>261</v>
      </c>
      <c r="W3" s="99" t="s">
        <v>255</v>
      </c>
      <c r="X3" s="99" t="s">
        <v>261</v>
      </c>
      <c r="Y3" s="99" t="s">
        <v>256</v>
      </c>
      <c r="Z3" s="99" t="s">
        <v>261</v>
      </c>
      <c r="AA3" s="99" t="s">
        <v>257</v>
      </c>
      <c r="AB3" s="99" t="s">
        <v>261</v>
      </c>
      <c r="AC3" s="99" t="s">
        <v>258</v>
      </c>
      <c r="AD3" s="99" t="s">
        <v>262</v>
      </c>
      <c r="AE3" s="99" t="s">
        <v>208</v>
      </c>
      <c r="AF3" s="99" t="s">
        <v>209</v>
      </c>
      <c r="AG3" s="99" t="s">
        <v>210</v>
      </c>
      <c r="AH3" s="101" t="s">
        <v>259</v>
      </c>
      <c r="AI3" s="102" t="s">
        <v>238</v>
      </c>
      <c r="AJ3" s="103" t="s">
        <v>250</v>
      </c>
      <c r="AK3" s="104" t="s">
        <v>251</v>
      </c>
      <c r="AL3" s="105" t="s">
        <v>252</v>
      </c>
      <c r="AM3" s="103" t="s">
        <v>253</v>
      </c>
      <c r="AN3" s="106" t="s">
        <v>254</v>
      </c>
    </row>
    <row r="4" spans="1:40" s="24" customFormat="1" ht="31.5" customHeight="1" x14ac:dyDescent="0.25">
      <c r="A4" s="78">
        <f>ROW(A4)-3</f>
        <v>1</v>
      </c>
      <c r="B4" s="69"/>
      <c r="C4" s="70"/>
      <c r="D4" s="70"/>
      <c r="E4" s="70"/>
      <c r="F4" s="70"/>
      <c r="G4" s="70"/>
      <c r="H4" s="71"/>
      <c r="I4" s="69"/>
      <c r="J4" s="70"/>
      <c r="K4" s="70"/>
      <c r="L4" s="70"/>
      <c r="M4" s="70"/>
      <c r="N4" s="70"/>
      <c r="O4" s="70"/>
      <c r="P4" s="70"/>
      <c r="Q4" s="93"/>
      <c r="R4" s="70"/>
      <c r="S4" s="94"/>
      <c r="T4" s="94"/>
      <c r="U4" s="94"/>
      <c r="V4" s="94"/>
      <c r="W4" s="94"/>
      <c r="X4" s="94"/>
      <c r="Y4" s="94"/>
      <c r="Z4" s="94"/>
      <c r="AA4" s="94"/>
      <c r="AB4" s="94"/>
      <c r="AC4" s="94"/>
      <c r="AD4" s="94"/>
      <c r="AE4" s="70"/>
      <c r="AF4" s="70"/>
      <c r="AG4" s="70"/>
      <c r="AH4" s="95"/>
      <c r="AI4" s="50"/>
      <c r="AJ4" s="69"/>
      <c r="AK4" s="70"/>
      <c r="AL4" s="71"/>
      <c r="AM4" s="69"/>
      <c r="AN4" s="71"/>
    </row>
    <row r="5" spans="1:40" s="24" customFormat="1" ht="31.5" customHeight="1" x14ac:dyDescent="0.25">
      <c r="A5" s="78">
        <f t="shared" ref="A5:A68" si="0">ROW(A5)-3</f>
        <v>2</v>
      </c>
      <c r="B5" s="43"/>
      <c r="C5" s="39"/>
      <c r="D5" s="39"/>
      <c r="E5" s="39"/>
      <c r="F5" s="39"/>
      <c r="G5" s="39"/>
      <c r="H5" s="44"/>
      <c r="I5" s="43"/>
      <c r="J5" s="39"/>
      <c r="K5" s="39"/>
      <c r="L5" s="40"/>
      <c r="M5" s="39"/>
      <c r="N5" s="39"/>
      <c r="O5" s="39"/>
      <c r="P5" s="39"/>
      <c r="Q5" s="40"/>
      <c r="R5" s="39"/>
      <c r="S5" s="88"/>
      <c r="T5" s="88"/>
      <c r="U5" s="88"/>
      <c r="V5" s="88"/>
      <c r="W5" s="88"/>
      <c r="X5" s="88"/>
      <c r="Y5" s="88"/>
      <c r="Z5" s="88"/>
      <c r="AA5" s="88"/>
      <c r="AB5" s="88"/>
      <c r="AC5" s="88"/>
      <c r="AD5" s="88"/>
      <c r="AE5" s="39"/>
      <c r="AF5" s="39"/>
      <c r="AG5" s="39"/>
      <c r="AH5" s="54"/>
      <c r="AI5" s="51"/>
      <c r="AJ5" s="43"/>
      <c r="AK5" s="39"/>
      <c r="AL5" s="44"/>
      <c r="AM5" s="43"/>
      <c r="AN5" s="44"/>
    </row>
    <row r="6" spans="1:40" s="24" customFormat="1" ht="31.5" customHeight="1" x14ac:dyDescent="0.25">
      <c r="A6" s="78">
        <f t="shared" si="0"/>
        <v>3</v>
      </c>
      <c r="B6" s="41"/>
      <c r="C6" s="37"/>
      <c r="D6" s="37"/>
      <c r="E6" s="37"/>
      <c r="F6" s="37"/>
      <c r="G6" s="37"/>
      <c r="H6" s="42"/>
      <c r="I6" s="41"/>
      <c r="J6" s="37"/>
      <c r="K6" s="37"/>
      <c r="L6" s="38"/>
      <c r="M6" s="37"/>
      <c r="N6" s="37"/>
      <c r="O6" s="37"/>
      <c r="P6" s="37"/>
      <c r="Q6" s="38"/>
      <c r="R6" s="37"/>
      <c r="S6" s="87"/>
      <c r="T6" s="87"/>
      <c r="U6" s="87"/>
      <c r="V6" s="87"/>
      <c r="W6" s="87"/>
      <c r="X6" s="87"/>
      <c r="Y6" s="87"/>
      <c r="Z6" s="87"/>
      <c r="AA6" s="87"/>
      <c r="AB6" s="87"/>
      <c r="AC6" s="87"/>
      <c r="AD6" s="87"/>
      <c r="AE6" s="37"/>
      <c r="AF6" s="37"/>
      <c r="AG6" s="37"/>
      <c r="AH6" s="55"/>
      <c r="AI6" s="52"/>
      <c r="AJ6" s="41"/>
      <c r="AK6" s="37"/>
      <c r="AL6" s="42"/>
      <c r="AM6" s="41"/>
      <c r="AN6" s="42"/>
    </row>
    <row r="7" spans="1:40" s="24" customFormat="1" ht="31.5" customHeight="1" x14ac:dyDescent="0.25">
      <c r="A7" s="78">
        <f t="shared" si="0"/>
        <v>4</v>
      </c>
      <c r="B7" s="43"/>
      <c r="C7" s="39"/>
      <c r="D7" s="39"/>
      <c r="E7" s="39"/>
      <c r="F7" s="39"/>
      <c r="G7" s="39"/>
      <c r="H7" s="44"/>
      <c r="I7" s="43"/>
      <c r="J7" s="39"/>
      <c r="K7" s="39"/>
      <c r="L7" s="40"/>
      <c r="M7" s="39"/>
      <c r="N7" s="39"/>
      <c r="O7" s="39"/>
      <c r="P7" s="39"/>
      <c r="Q7" s="40"/>
      <c r="R7" s="39"/>
      <c r="S7" s="88"/>
      <c r="T7" s="88"/>
      <c r="U7" s="88"/>
      <c r="V7" s="88"/>
      <c r="W7" s="88"/>
      <c r="X7" s="88"/>
      <c r="Y7" s="88"/>
      <c r="Z7" s="88"/>
      <c r="AA7" s="88"/>
      <c r="AB7" s="88"/>
      <c r="AC7" s="88"/>
      <c r="AD7" s="88"/>
      <c r="AE7" s="39"/>
      <c r="AF7" s="39"/>
      <c r="AG7" s="39"/>
      <c r="AH7" s="54"/>
      <c r="AI7" s="51"/>
      <c r="AJ7" s="43"/>
      <c r="AK7" s="39"/>
      <c r="AL7" s="44"/>
      <c r="AM7" s="43"/>
      <c r="AN7" s="44"/>
    </row>
    <row r="8" spans="1:40" s="24" customFormat="1" ht="31.5" customHeight="1" x14ac:dyDescent="0.25">
      <c r="A8" s="78">
        <f t="shared" si="0"/>
        <v>5</v>
      </c>
      <c r="B8" s="41"/>
      <c r="C8" s="37"/>
      <c r="D8" s="37"/>
      <c r="E8" s="37"/>
      <c r="F8" s="37"/>
      <c r="G8" s="37"/>
      <c r="H8" s="42"/>
      <c r="I8" s="41"/>
      <c r="J8" s="37"/>
      <c r="K8" s="37"/>
      <c r="L8" s="38"/>
      <c r="M8" s="37"/>
      <c r="N8" s="37"/>
      <c r="O8" s="37"/>
      <c r="P8" s="37"/>
      <c r="Q8" s="38"/>
      <c r="R8" s="37"/>
      <c r="S8" s="87"/>
      <c r="T8" s="87"/>
      <c r="U8" s="87"/>
      <c r="V8" s="87"/>
      <c r="W8" s="87"/>
      <c r="X8" s="87"/>
      <c r="Y8" s="87"/>
      <c r="Z8" s="87"/>
      <c r="AA8" s="87"/>
      <c r="AB8" s="87"/>
      <c r="AC8" s="87"/>
      <c r="AD8" s="87"/>
      <c r="AE8" s="37"/>
      <c r="AF8" s="37"/>
      <c r="AG8" s="37"/>
      <c r="AH8" s="55"/>
      <c r="AI8" s="52"/>
      <c r="AJ8" s="41"/>
      <c r="AK8" s="37"/>
      <c r="AL8" s="42"/>
      <c r="AM8" s="41"/>
      <c r="AN8" s="42"/>
    </row>
    <row r="9" spans="1:40" s="24" customFormat="1" ht="31.5" customHeight="1" x14ac:dyDescent="0.25">
      <c r="A9" s="78">
        <f t="shared" si="0"/>
        <v>6</v>
      </c>
      <c r="B9" s="43"/>
      <c r="C9" s="39"/>
      <c r="D9" s="39"/>
      <c r="E9" s="39"/>
      <c r="F9" s="39"/>
      <c r="G9" s="39"/>
      <c r="H9" s="44"/>
      <c r="I9" s="43"/>
      <c r="J9" s="39"/>
      <c r="K9" s="39"/>
      <c r="L9" s="40"/>
      <c r="M9" s="39"/>
      <c r="N9" s="39"/>
      <c r="O9" s="39"/>
      <c r="P9" s="39"/>
      <c r="Q9" s="40"/>
      <c r="R9" s="39"/>
      <c r="S9" s="88"/>
      <c r="T9" s="88"/>
      <c r="U9" s="88"/>
      <c r="V9" s="88"/>
      <c r="W9" s="88"/>
      <c r="X9" s="88"/>
      <c r="Y9" s="88"/>
      <c r="Z9" s="88"/>
      <c r="AA9" s="88"/>
      <c r="AB9" s="88"/>
      <c r="AC9" s="88"/>
      <c r="AD9" s="88"/>
      <c r="AE9" s="39"/>
      <c r="AF9" s="39"/>
      <c r="AG9" s="39"/>
      <c r="AH9" s="54"/>
      <c r="AI9" s="51"/>
      <c r="AJ9" s="43"/>
      <c r="AK9" s="39"/>
      <c r="AL9" s="44"/>
      <c r="AM9" s="43"/>
      <c r="AN9" s="44"/>
    </row>
    <row r="10" spans="1:40" s="24" customFormat="1" ht="31.5" customHeight="1" x14ac:dyDescent="0.25">
      <c r="A10" s="78">
        <f t="shared" si="0"/>
        <v>7</v>
      </c>
      <c r="B10" s="41"/>
      <c r="C10" s="37"/>
      <c r="D10" s="37"/>
      <c r="E10" s="37"/>
      <c r="F10" s="37"/>
      <c r="G10" s="37"/>
      <c r="H10" s="42"/>
      <c r="I10" s="41"/>
      <c r="J10" s="37"/>
      <c r="K10" s="37"/>
      <c r="L10" s="38"/>
      <c r="M10" s="37"/>
      <c r="N10" s="37"/>
      <c r="O10" s="37"/>
      <c r="P10" s="37"/>
      <c r="Q10" s="38"/>
      <c r="R10" s="37"/>
      <c r="S10" s="87"/>
      <c r="T10" s="87"/>
      <c r="U10" s="87"/>
      <c r="V10" s="87"/>
      <c r="W10" s="87"/>
      <c r="X10" s="87"/>
      <c r="Y10" s="87"/>
      <c r="Z10" s="87"/>
      <c r="AA10" s="87"/>
      <c r="AB10" s="87"/>
      <c r="AC10" s="87"/>
      <c r="AD10" s="87"/>
      <c r="AE10" s="37"/>
      <c r="AF10" s="37"/>
      <c r="AG10" s="37"/>
      <c r="AH10" s="55"/>
      <c r="AI10" s="52"/>
      <c r="AJ10" s="41"/>
      <c r="AK10" s="37"/>
      <c r="AL10" s="42"/>
      <c r="AM10" s="41"/>
      <c r="AN10" s="42"/>
    </row>
    <row r="11" spans="1:40" s="24" customFormat="1" ht="31.5" customHeight="1" x14ac:dyDescent="0.25">
      <c r="A11" s="78">
        <f t="shared" si="0"/>
        <v>8</v>
      </c>
      <c r="B11" s="43"/>
      <c r="C11" s="39"/>
      <c r="D11" s="39"/>
      <c r="E11" s="39"/>
      <c r="F11" s="39"/>
      <c r="G11" s="39"/>
      <c r="H11" s="44"/>
      <c r="I11" s="43"/>
      <c r="J11" s="39"/>
      <c r="K11" s="39"/>
      <c r="L11" s="40"/>
      <c r="M11" s="39"/>
      <c r="N11" s="39"/>
      <c r="O11" s="39"/>
      <c r="P11" s="39"/>
      <c r="Q11" s="40"/>
      <c r="R11" s="39"/>
      <c r="S11" s="88"/>
      <c r="T11" s="88"/>
      <c r="U11" s="88"/>
      <c r="V11" s="88"/>
      <c r="W11" s="88"/>
      <c r="X11" s="88"/>
      <c r="Y11" s="88"/>
      <c r="Z11" s="88"/>
      <c r="AA11" s="88"/>
      <c r="AB11" s="88"/>
      <c r="AC11" s="88"/>
      <c r="AD11" s="88"/>
      <c r="AE11" s="39"/>
      <c r="AF11" s="39"/>
      <c r="AG11" s="39"/>
      <c r="AH11" s="54"/>
      <c r="AI11" s="51"/>
      <c r="AJ11" s="43"/>
      <c r="AK11" s="39"/>
      <c r="AL11" s="44"/>
      <c r="AM11" s="43"/>
      <c r="AN11" s="44"/>
    </row>
    <row r="12" spans="1:40" s="24" customFormat="1" ht="31.5" customHeight="1" x14ac:dyDescent="0.25">
      <c r="A12" s="78">
        <f t="shared" si="0"/>
        <v>9</v>
      </c>
      <c r="B12" s="41"/>
      <c r="C12" s="37"/>
      <c r="D12" s="37"/>
      <c r="E12" s="37"/>
      <c r="F12" s="37"/>
      <c r="G12" s="37"/>
      <c r="H12" s="42"/>
      <c r="I12" s="41"/>
      <c r="J12" s="37"/>
      <c r="K12" s="37"/>
      <c r="L12" s="38"/>
      <c r="M12" s="37"/>
      <c r="N12" s="37"/>
      <c r="O12" s="37"/>
      <c r="P12" s="37"/>
      <c r="Q12" s="38"/>
      <c r="R12" s="37"/>
      <c r="S12" s="87"/>
      <c r="T12" s="87"/>
      <c r="U12" s="87"/>
      <c r="V12" s="87"/>
      <c r="W12" s="87"/>
      <c r="X12" s="87"/>
      <c r="Y12" s="87"/>
      <c r="Z12" s="87"/>
      <c r="AA12" s="87"/>
      <c r="AB12" s="87"/>
      <c r="AC12" s="87"/>
      <c r="AD12" s="87"/>
      <c r="AE12" s="37"/>
      <c r="AF12" s="37"/>
      <c r="AG12" s="37"/>
      <c r="AH12" s="55"/>
      <c r="AI12" s="52"/>
      <c r="AJ12" s="41"/>
      <c r="AK12" s="37"/>
      <c r="AL12" s="42"/>
      <c r="AM12" s="41"/>
      <c r="AN12" s="42"/>
    </row>
    <row r="13" spans="1:40" s="24" customFormat="1" ht="31.5" customHeight="1" x14ac:dyDescent="0.25">
      <c r="A13" s="78">
        <f t="shared" si="0"/>
        <v>10</v>
      </c>
      <c r="B13" s="43"/>
      <c r="C13" s="39"/>
      <c r="D13" s="39"/>
      <c r="E13" s="39"/>
      <c r="F13" s="39"/>
      <c r="G13" s="39"/>
      <c r="H13" s="44"/>
      <c r="I13" s="43"/>
      <c r="J13" s="39"/>
      <c r="K13" s="39"/>
      <c r="L13" s="40"/>
      <c r="M13" s="39"/>
      <c r="N13" s="39"/>
      <c r="O13" s="39"/>
      <c r="P13" s="39"/>
      <c r="Q13" s="40"/>
      <c r="R13" s="39"/>
      <c r="S13" s="88"/>
      <c r="T13" s="88"/>
      <c r="U13" s="88"/>
      <c r="V13" s="88"/>
      <c r="W13" s="88"/>
      <c r="X13" s="88"/>
      <c r="Y13" s="88"/>
      <c r="Z13" s="88"/>
      <c r="AA13" s="88"/>
      <c r="AB13" s="88"/>
      <c r="AC13" s="88"/>
      <c r="AD13" s="88"/>
      <c r="AE13" s="39"/>
      <c r="AF13" s="39"/>
      <c r="AG13" s="39"/>
      <c r="AH13" s="54"/>
      <c r="AI13" s="51"/>
      <c r="AJ13" s="43"/>
      <c r="AK13" s="39"/>
      <c r="AL13" s="44"/>
      <c r="AM13" s="43"/>
      <c r="AN13" s="44"/>
    </row>
    <row r="14" spans="1:40" s="24" customFormat="1" ht="31.5" customHeight="1" x14ac:dyDescent="0.25">
      <c r="A14" s="78">
        <f t="shared" si="0"/>
        <v>11</v>
      </c>
      <c r="B14" s="41"/>
      <c r="C14" s="37"/>
      <c r="D14" s="37"/>
      <c r="E14" s="37"/>
      <c r="F14" s="37"/>
      <c r="G14" s="37"/>
      <c r="H14" s="42"/>
      <c r="I14" s="41"/>
      <c r="J14" s="37"/>
      <c r="K14" s="37"/>
      <c r="L14" s="38"/>
      <c r="M14" s="37"/>
      <c r="N14" s="37"/>
      <c r="O14" s="37"/>
      <c r="P14" s="37"/>
      <c r="Q14" s="38"/>
      <c r="R14" s="37"/>
      <c r="S14" s="87"/>
      <c r="T14" s="87"/>
      <c r="U14" s="87"/>
      <c r="V14" s="87"/>
      <c r="W14" s="87"/>
      <c r="X14" s="87"/>
      <c r="Y14" s="87"/>
      <c r="Z14" s="87"/>
      <c r="AA14" s="87"/>
      <c r="AB14" s="87"/>
      <c r="AC14" s="87"/>
      <c r="AD14" s="87"/>
      <c r="AE14" s="37"/>
      <c r="AF14" s="37"/>
      <c r="AG14" s="37"/>
      <c r="AH14" s="55"/>
      <c r="AI14" s="52"/>
      <c r="AJ14" s="41"/>
      <c r="AK14" s="37"/>
      <c r="AL14" s="42"/>
      <c r="AM14" s="41"/>
      <c r="AN14" s="42"/>
    </row>
    <row r="15" spans="1:40" s="24" customFormat="1" ht="31.5" customHeight="1" x14ac:dyDescent="0.25">
      <c r="A15" s="78">
        <f t="shared" si="0"/>
        <v>12</v>
      </c>
      <c r="B15" s="43"/>
      <c r="C15" s="39"/>
      <c r="D15" s="39"/>
      <c r="E15" s="39"/>
      <c r="F15" s="39"/>
      <c r="G15" s="39"/>
      <c r="H15" s="44"/>
      <c r="I15" s="43"/>
      <c r="J15" s="39"/>
      <c r="K15" s="39"/>
      <c r="L15" s="40"/>
      <c r="M15" s="39"/>
      <c r="N15" s="39"/>
      <c r="O15" s="39"/>
      <c r="P15" s="39"/>
      <c r="Q15" s="40"/>
      <c r="R15" s="39"/>
      <c r="S15" s="88"/>
      <c r="T15" s="88"/>
      <c r="U15" s="88"/>
      <c r="V15" s="88"/>
      <c r="W15" s="88"/>
      <c r="X15" s="88"/>
      <c r="Y15" s="88"/>
      <c r="Z15" s="88"/>
      <c r="AA15" s="88"/>
      <c r="AB15" s="88"/>
      <c r="AC15" s="88"/>
      <c r="AD15" s="88"/>
      <c r="AE15" s="39"/>
      <c r="AF15" s="39"/>
      <c r="AG15" s="39"/>
      <c r="AH15" s="54"/>
      <c r="AI15" s="51"/>
      <c r="AJ15" s="43"/>
      <c r="AK15" s="39"/>
      <c r="AL15" s="44"/>
      <c r="AM15" s="43"/>
      <c r="AN15" s="44"/>
    </row>
    <row r="16" spans="1:40" s="24" customFormat="1" ht="31.5" customHeight="1" x14ac:dyDescent="0.25">
      <c r="A16" s="78">
        <f t="shared" si="0"/>
        <v>13</v>
      </c>
      <c r="B16" s="41"/>
      <c r="C16" s="37"/>
      <c r="D16" s="37"/>
      <c r="E16" s="37"/>
      <c r="F16" s="37"/>
      <c r="G16" s="37"/>
      <c r="H16" s="42"/>
      <c r="I16" s="41"/>
      <c r="J16" s="37"/>
      <c r="K16" s="37"/>
      <c r="L16" s="38"/>
      <c r="M16" s="37"/>
      <c r="N16" s="37"/>
      <c r="O16" s="37"/>
      <c r="P16" s="37"/>
      <c r="Q16" s="38"/>
      <c r="R16" s="37"/>
      <c r="S16" s="87"/>
      <c r="T16" s="87"/>
      <c r="U16" s="87"/>
      <c r="V16" s="87"/>
      <c r="W16" s="87"/>
      <c r="X16" s="87"/>
      <c r="Y16" s="87"/>
      <c r="Z16" s="87"/>
      <c r="AA16" s="87"/>
      <c r="AB16" s="87"/>
      <c r="AC16" s="87"/>
      <c r="AD16" s="87"/>
      <c r="AE16" s="37"/>
      <c r="AF16" s="37"/>
      <c r="AG16" s="37"/>
      <c r="AH16" s="55"/>
      <c r="AI16" s="52"/>
      <c r="AJ16" s="41"/>
      <c r="AK16" s="37"/>
      <c r="AL16" s="42"/>
      <c r="AM16" s="41"/>
      <c r="AN16" s="42"/>
    </row>
    <row r="17" spans="1:40" s="24" customFormat="1" ht="31.5" customHeight="1" x14ac:dyDescent="0.25">
      <c r="A17" s="78">
        <f t="shared" si="0"/>
        <v>14</v>
      </c>
      <c r="B17" s="43"/>
      <c r="C17" s="39"/>
      <c r="D17" s="39"/>
      <c r="E17" s="39"/>
      <c r="F17" s="39"/>
      <c r="G17" s="39"/>
      <c r="H17" s="44"/>
      <c r="I17" s="43"/>
      <c r="J17" s="39"/>
      <c r="K17" s="39"/>
      <c r="L17" s="40"/>
      <c r="M17" s="39"/>
      <c r="N17" s="39"/>
      <c r="O17" s="39"/>
      <c r="P17" s="39"/>
      <c r="Q17" s="40"/>
      <c r="R17" s="39"/>
      <c r="S17" s="88"/>
      <c r="T17" s="88"/>
      <c r="U17" s="88"/>
      <c r="V17" s="88"/>
      <c r="W17" s="88"/>
      <c r="X17" s="88"/>
      <c r="Y17" s="88"/>
      <c r="Z17" s="88"/>
      <c r="AA17" s="88"/>
      <c r="AB17" s="88"/>
      <c r="AC17" s="88"/>
      <c r="AD17" s="88"/>
      <c r="AE17" s="39"/>
      <c r="AF17" s="39"/>
      <c r="AG17" s="39"/>
      <c r="AH17" s="54"/>
      <c r="AI17" s="51"/>
      <c r="AJ17" s="43"/>
      <c r="AK17" s="39"/>
      <c r="AL17" s="44"/>
      <c r="AM17" s="43"/>
      <c r="AN17" s="44"/>
    </row>
    <row r="18" spans="1:40" s="24" customFormat="1" ht="31.5" customHeight="1" x14ac:dyDescent="0.25">
      <c r="A18" s="78">
        <f t="shared" si="0"/>
        <v>15</v>
      </c>
      <c r="B18" s="41"/>
      <c r="C18" s="37"/>
      <c r="D18" s="37"/>
      <c r="E18" s="37"/>
      <c r="F18" s="37"/>
      <c r="G18" s="37"/>
      <c r="H18" s="42"/>
      <c r="I18" s="41"/>
      <c r="J18" s="37"/>
      <c r="K18" s="37"/>
      <c r="L18" s="38"/>
      <c r="M18" s="37"/>
      <c r="N18" s="37"/>
      <c r="O18" s="37"/>
      <c r="P18" s="37"/>
      <c r="Q18" s="38"/>
      <c r="R18" s="37"/>
      <c r="S18" s="87"/>
      <c r="T18" s="87"/>
      <c r="U18" s="87"/>
      <c r="V18" s="87"/>
      <c r="W18" s="87"/>
      <c r="X18" s="87"/>
      <c r="Y18" s="87"/>
      <c r="Z18" s="87"/>
      <c r="AA18" s="87"/>
      <c r="AB18" s="87"/>
      <c r="AC18" s="87"/>
      <c r="AD18" s="87"/>
      <c r="AE18" s="37"/>
      <c r="AF18" s="37"/>
      <c r="AG18" s="37"/>
      <c r="AH18" s="55"/>
      <c r="AI18" s="52"/>
      <c r="AJ18" s="41"/>
      <c r="AK18" s="37"/>
      <c r="AL18" s="42"/>
      <c r="AM18" s="41"/>
      <c r="AN18" s="42"/>
    </row>
    <row r="19" spans="1:40" s="24" customFormat="1" ht="31.5" customHeight="1" x14ac:dyDescent="0.25">
      <c r="A19" s="78">
        <f t="shared" si="0"/>
        <v>16</v>
      </c>
      <c r="B19" s="43"/>
      <c r="C19" s="39"/>
      <c r="D19" s="39"/>
      <c r="E19" s="39"/>
      <c r="F19" s="39"/>
      <c r="G19" s="39"/>
      <c r="H19" s="44"/>
      <c r="I19" s="43"/>
      <c r="J19" s="39"/>
      <c r="K19" s="39"/>
      <c r="L19" s="40"/>
      <c r="M19" s="39"/>
      <c r="N19" s="39"/>
      <c r="O19" s="39"/>
      <c r="P19" s="39"/>
      <c r="Q19" s="40"/>
      <c r="R19" s="39"/>
      <c r="S19" s="88"/>
      <c r="T19" s="88"/>
      <c r="U19" s="88"/>
      <c r="V19" s="88"/>
      <c r="W19" s="88"/>
      <c r="X19" s="88"/>
      <c r="Y19" s="88"/>
      <c r="Z19" s="88"/>
      <c r="AA19" s="88"/>
      <c r="AB19" s="88"/>
      <c r="AC19" s="88"/>
      <c r="AD19" s="88"/>
      <c r="AE19" s="39"/>
      <c r="AF19" s="39"/>
      <c r="AG19" s="39"/>
      <c r="AH19" s="54"/>
      <c r="AI19" s="51"/>
      <c r="AJ19" s="43"/>
      <c r="AK19" s="39"/>
      <c r="AL19" s="44"/>
      <c r="AM19" s="43"/>
      <c r="AN19" s="44"/>
    </row>
    <row r="20" spans="1:40" s="24" customFormat="1" ht="31.5" customHeight="1" x14ac:dyDescent="0.25">
      <c r="A20" s="78">
        <f t="shared" si="0"/>
        <v>17</v>
      </c>
      <c r="B20" s="41"/>
      <c r="C20" s="37"/>
      <c r="D20" s="37"/>
      <c r="E20" s="37"/>
      <c r="F20" s="37"/>
      <c r="G20" s="37"/>
      <c r="H20" s="42"/>
      <c r="I20" s="41"/>
      <c r="J20" s="37"/>
      <c r="K20" s="37"/>
      <c r="L20" s="38"/>
      <c r="M20" s="37"/>
      <c r="N20" s="37"/>
      <c r="O20" s="37"/>
      <c r="P20" s="37"/>
      <c r="Q20" s="38"/>
      <c r="R20" s="37"/>
      <c r="S20" s="87"/>
      <c r="T20" s="87"/>
      <c r="U20" s="87"/>
      <c r="V20" s="87"/>
      <c r="W20" s="87"/>
      <c r="X20" s="87"/>
      <c r="Y20" s="87"/>
      <c r="Z20" s="87"/>
      <c r="AA20" s="87"/>
      <c r="AB20" s="87"/>
      <c r="AC20" s="87"/>
      <c r="AD20" s="87"/>
      <c r="AE20" s="37"/>
      <c r="AF20" s="37"/>
      <c r="AG20" s="37"/>
      <c r="AH20" s="55"/>
      <c r="AI20" s="52"/>
      <c r="AJ20" s="41"/>
      <c r="AK20" s="37"/>
      <c r="AL20" s="42"/>
      <c r="AM20" s="41"/>
      <c r="AN20" s="42"/>
    </row>
    <row r="21" spans="1:40" s="24" customFormat="1" ht="31.5" customHeight="1" x14ac:dyDescent="0.25">
      <c r="A21" s="78">
        <f t="shared" si="0"/>
        <v>18</v>
      </c>
      <c r="B21" s="43"/>
      <c r="C21" s="39"/>
      <c r="D21" s="39"/>
      <c r="E21" s="39"/>
      <c r="F21" s="39"/>
      <c r="G21" s="39"/>
      <c r="H21" s="44"/>
      <c r="I21" s="43"/>
      <c r="J21" s="39"/>
      <c r="K21" s="39"/>
      <c r="L21" s="40"/>
      <c r="M21" s="39"/>
      <c r="N21" s="39"/>
      <c r="O21" s="39"/>
      <c r="P21" s="39"/>
      <c r="Q21" s="40"/>
      <c r="R21" s="39"/>
      <c r="S21" s="88"/>
      <c r="T21" s="88"/>
      <c r="U21" s="88"/>
      <c r="V21" s="88"/>
      <c r="W21" s="88"/>
      <c r="X21" s="88"/>
      <c r="Y21" s="88"/>
      <c r="Z21" s="88"/>
      <c r="AA21" s="88"/>
      <c r="AB21" s="88"/>
      <c r="AC21" s="88"/>
      <c r="AD21" s="88"/>
      <c r="AE21" s="39"/>
      <c r="AF21" s="39"/>
      <c r="AG21" s="39"/>
      <c r="AH21" s="54"/>
      <c r="AI21" s="51"/>
      <c r="AJ21" s="43"/>
      <c r="AK21" s="39"/>
      <c r="AL21" s="44"/>
      <c r="AM21" s="43"/>
      <c r="AN21" s="44"/>
    </row>
    <row r="22" spans="1:40" s="24" customFormat="1" ht="31.5" customHeight="1" x14ac:dyDescent="0.25">
      <c r="A22" s="78">
        <f t="shared" si="0"/>
        <v>19</v>
      </c>
      <c r="B22" s="41"/>
      <c r="C22" s="37"/>
      <c r="D22" s="37"/>
      <c r="E22" s="37"/>
      <c r="F22" s="37"/>
      <c r="G22" s="37"/>
      <c r="H22" s="42"/>
      <c r="I22" s="41"/>
      <c r="J22" s="37"/>
      <c r="K22" s="37"/>
      <c r="L22" s="38"/>
      <c r="M22" s="37"/>
      <c r="N22" s="37"/>
      <c r="O22" s="37"/>
      <c r="P22" s="37"/>
      <c r="Q22" s="38"/>
      <c r="R22" s="37"/>
      <c r="S22" s="87"/>
      <c r="T22" s="87"/>
      <c r="U22" s="87"/>
      <c r="V22" s="87"/>
      <c r="W22" s="87"/>
      <c r="X22" s="87"/>
      <c r="Y22" s="87"/>
      <c r="Z22" s="87"/>
      <c r="AA22" s="87"/>
      <c r="AB22" s="87"/>
      <c r="AC22" s="87"/>
      <c r="AD22" s="87"/>
      <c r="AE22" s="37"/>
      <c r="AF22" s="37"/>
      <c r="AG22" s="37"/>
      <c r="AH22" s="55"/>
      <c r="AI22" s="52"/>
      <c r="AJ22" s="41"/>
      <c r="AK22" s="37"/>
      <c r="AL22" s="42"/>
      <c r="AM22" s="41"/>
      <c r="AN22" s="42"/>
    </row>
    <row r="23" spans="1:40" s="24" customFormat="1" ht="31.5" customHeight="1" x14ac:dyDescent="0.25">
      <c r="A23" s="78">
        <f t="shared" si="0"/>
        <v>20</v>
      </c>
      <c r="B23" s="43"/>
      <c r="C23" s="39"/>
      <c r="D23" s="39"/>
      <c r="E23" s="39"/>
      <c r="F23" s="39"/>
      <c r="G23" s="39"/>
      <c r="H23" s="44"/>
      <c r="I23" s="43"/>
      <c r="J23" s="39"/>
      <c r="K23" s="39"/>
      <c r="L23" s="40"/>
      <c r="M23" s="39"/>
      <c r="N23" s="39"/>
      <c r="O23" s="39"/>
      <c r="P23" s="39"/>
      <c r="Q23" s="40"/>
      <c r="R23" s="39"/>
      <c r="S23" s="88"/>
      <c r="T23" s="88"/>
      <c r="U23" s="88"/>
      <c r="V23" s="88"/>
      <c r="W23" s="88"/>
      <c r="X23" s="88"/>
      <c r="Y23" s="88"/>
      <c r="Z23" s="88"/>
      <c r="AA23" s="88"/>
      <c r="AB23" s="88"/>
      <c r="AC23" s="88"/>
      <c r="AD23" s="88"/>
      <c r="AE23" s="39"/>
      <c r="AF23" s="39"/>
      <c r="AG23" s="39"/>
      <c r="AH23" s="54"/>
      <c r="AI23" s="51"/>
      <c r="AJ23" s="43"/>
      <c r="AK23" s="39"/>
      <c r="AL23" s="44"/>
      <c r="AM23" s="43"/>
      <c r="AN23" s="44"/>
    </row>
    <row r="24" spans="1:40" s="24" customFormat="1" ht="31.5" customHeight="1" x14ac:dyDescent="0.25">
      <c r="A24" s="78">
        <f t="shared" si="0"/>
        <v>21</v>
      </c>
      <c r="B24" s="41"/>
      <c r="C24" s="37"/>
      <c r="D24" s="37"/>
      <c r="E24" s="37"/>
      <c r="F24" s="37"/>
      <c r="G24" s="37"/>
      <c r="H24" s="42"/>
      <c r="I24" s="41"/>
      <c r="J24" s="37"/>
      <c r="K24" s="37"/>
      <c r="L24" s="38"/>
      <c r="M24" s="37"/>
      <c r="N24" s="37"/>
      <c r="O24" s="37"/>
      <c r="P24" s="37"/>
      <c r="Q24" s="38"/>
      <c r="R24" s="37"/>
      <c r="S24" s="87"/>
      <c r="T24" s="87"/>
      <c r="U24" s="87"/>
      <c r="V24" s="87"/>
      <c r="W24" s="87"/>
      <c r="X24" s="87"/>
      <c r="Y24" s="87"/>
      <c r="Z24" s="87"/>
      <c r="AA24" s="87"/>
      <c r="AB24" s="87"/>
      <c r="AC24" s="87"/>
      <c r="AD24" s="87"/>
      <c r="AE24" s="37"/>
      <c r="AF24" s="37"/>
      <c r="AG24" s="37"/>
      <c r="AH24" s="55"/>
      <c r="AI24" s="52"/>
      <c r="AJ24" s="41"/>
      <c r="AK24" s="37"/>
      <c r="AL24" s="42"/>
      <c r="AM24" s="41"/>
      <c r="AN24" s="42"/>
    </row>
    <row r="25" spans="1:40" s="24" customFormat="1" ht="31.5" customHeight="1" x14ac:dyDescent="0.25">
      <c r="A25" s="78">
        <f t="shared" si="0"/>
        <v>22</v>
      </c>
      <c r="B25" s="43"/>
      <c r="C25" s="39"/>
      <c r="D25" s="39"/>
      <c r="E25" s="39"/>
      <c r="F25" s="39"/>
      <c r="G25" s="39"/>
      <c r="H25" s="44"/>
      <c r="I25" s="43"/>
      <c r="J25" s="39"/>
      <c r="K25" s="39"/>
      <c r="L25" s="40"/>
      <c r="M25" s="39"/>
      <c r="N25" s="39"/>
      <c r="O25" s="39"/>
      <c r="P25" s="39"/>
      <c r="Q25" s="40"/>
      <c r="R25" s="39"/>
      <c r="S25" s="88"/>
      <c r="T25" s="88"/>
      <c r="U25" s="88"/>
      <c r="V25" s="88"/>
      <c r="W25" s="88"/>
      <c r="X25" s="88"/>
      <c r="Y25" s="88"/>
      <c r="Z25" s="88"/>
      <c r="AA25" s="88"/>
      <c r="AB25" s="88"/>
      <c r="AC25" s="88"/>
      <c r="AD25" s="88"/>
      <c r="AE25" s="39"/>
      <c r="AF25" s="39"/>
      <c r="AG25" s="39"/>
      <c r="AH25" s="54"/>
      <c r="AI25" s="51"/>
      <c r="AJ25" s="43"/>
      <c r="AK25" s="39"/>
      <c r="AL25" s="44"/>
      <c r="AM25" s="43"/>
      <c r="AN25" s="44"/>
    </row>
    <row r="26" spans="1:40" s="24" customFormat="1" ht="31.5" customHeight="1" x14ac:dyDescent="0.25">
      <c r="A26" s="78">
        <f t="shared" si="0"/>
        <v>23</v>
      </c>
      <c r="B26" s="41"/>
      <c r="C26" s="37"/>
      <c r="D26" s="37"/>
      <c r="E26" s="37"/>
      <c r="F26" s="37"/>
      <c r="G26" s="37"/>
      <c r="H26" s="42"/>
      <c r="I26" s="41"/>
      <c r="J26" s="37"/>
      <c r="K26" s="37"/>
      <c r="L26" s="38"/>
      <c r="M26" s="37"/>
      <c r="N26" s="37"/>
      <c r="O26" s="37"/>
      <c r="P26" s="37"/>
      <c r="Q26" s="38"/>
      <c r="R26" s="37"/>
      <c r="S26" s="87"/>
      <c r="T26" s="87"/>
      <c r="U26" s="87"/>
      <c r="V26" s="87"/>
      <c r="W26" s="87"/>
      <c r="X26" s="87"/>
      <c r="Y26" s="87"/>
      <c r="Z26" s="87"/>
      <c r="AA26" s="87"/>
      <c r="AB26" s="87"/>
      <c r="AC26" s="87"/>
      <c r="AD26" s="87"/>
      <c r="AE26" s="37"/>
      <c r="AF26" s="37"/>
      <c r="AG26" s="37"/>
      <c r="AH26" s="55"/>
      <c r="AI26" s="52"/>
      <c r="AJ26" s="41"/>
      <c r="AK26" s="37"/>
      <c r="AL26" s="42"/>
      <c r="AM26" s="41"/>
      <c r="AN26" s="42"/>
    </row>
    <row r="27" spans="1:40" s="24" customFormat="1" ht="31.5" customHeight="1" x14ac:dyDescent="0.25">
      <c r="A27" s="78">
        <f t="shared" si="0"/>
        <v>24</v>
      </c>
      <c r="B27" s="43"/>
      <c r="C27" s="39"/>
      <c r="D27" s="39"/>
      <c r="E27" s="39"/>
      <c r="F27" s="39"/>
      <c r="G27" s="39"/>
      <c r="H27" s="44"/>
      <c r="I27" s="43"/>
      <c r="J27" s="39"/>
      <c r="K27" s="39"/>
      <c r="L27" s="40"/>
      <c r="M27" s="39"/>
      <c r="N27" s="39"/>
      <c r="O27" s="39"/>
      <c r="P27" s="39"/>
      <c r="Q27" s="40"/>
      <c r="R27" s="39"/>
      <c r="S27" s="88"/>
      <c r="T27" s="88"/>
      <c r="U27" s="88"/>
      <c r="V27" s="88"/>
      <c r="W27" s="88"/>
      <c r="X27" s="88"/>
      <c r="Y27" s="88"/>
      <c r="Z27" s="88"/>
      <c r="AA27" s="88"/>
      <c r="AB27" s="88"/>
      <c r="AC27" s="88"/>
      <c r="AD27" s="88"/>
      <c r="AE27" s="39"/>
      <c r="AF27" s="39"/>
      <c r="AG27" s="39"/>
      <c r="AH27" s="54"/>
      <c r="AI27" s="51"/>
      <c r="AJ27" s="43"/>
      <c r="AK27" s="39"/>
      <c r="AL27" s="44"/>
      <c r="AM27" s="43"/>
      <c r="AN27" s="44"/>
    </row>
    <row r="28" spans="1:40" s="24" customFormat="1" ht="31.5" customHeight="1" x14ac:dyDescent="0.25">
      <c r="A28" s="78">
        <f t="shared" si="0"/>
        <v>25</v>
      </c>
      <c r="B28" s="41"/>
      <c r="C28" s="37"/>
      <c r="D28" s="37"/>
      <c r="E28" s="37"/>
      <c r="F28" s="37"/>
      <c r="G28" s="37"/>
      <c r="H28" s="42"/>
      <c r="I28" s="41"/>
      <c r="J28" s="37"/>
      <c r="K28" s="37"/>
      <c r="L28" s="38"/>
      <c r="M28" s="37"/>
      <c r="N28" s="37"/>
      <c r="O28" s="37"/>
      <c r="P28" s="37"/>
      <c r="Q28" s="38"/>
      <c r="R28" s="37"/>
      <c r="S28" s="87"/>
      <c r="T28" s="87"/>
      <c r="U28" s="87"/>
      <c r="V28" s="87"/>
      <c r="W28" s="87"/>
      <c r="X28" s="87"/>
      <c r="Y28" s="87"/>
      <c r="Z28" s="87"/>
      <c r="AA28" s="87"/>
      <c r="AB28" s="87"/>
      <c r="AC28" s="87"/>
      <c r="AD28" s="87"/>
      <c r="AE28" s="37"/>
      <c r="AF28" s="37"/>
      <c r="AG28" s="37"/>
      <c r="AH28" s="55"/>
      <c r="AI28" s="52"/>
      <c r="AJ28" s="41"/>
      <c r="AK28" s="37"/>
      <c r="AL28" s="42"/>
      <c r="AM28" s="41"/>
      <c r="AN28" s="42"/>
    </row>
    <row r="29" spans="1:40" s="24" customFormat="1" ht="31.5" customHeight="1" x14ac:dyDescent="0.25">
      <c r="A29" s="78">
        <f t="shared" si="0"/>
        <v>26</v>
      </c>
      <c r="B29" s="43"/>
      <c r="C29" s="39"/>
      <c r="D29" s="39"/>
      <c r="E29" s="39"/>
      <c r="F29" s="39"/>
      <c r="G29" s="39"/>
      <c r="H29" s="44"/>
      <c r="I29" s="43"/>
      <c r="J29" s="39"/>
      <c r="K29" s="39"/>
      <c r="L29" s="40"/>
      <c r="M29" s="39"/>
      <c r="N29" s="39"/>
      <c r="O29" s="39"/>
      <c r="P29" s="39"/>
      <c r="Q29" s="40"/>
      <c r="R29" s="39"/>
      <c r="S29" s="88"/>
      <c r="T29" s="88"/>
      <c r="U29" s="88"/>
      <c r="V29" s="88"/>
      <c r="W29" s="88"/>
      <c r="X29" s="88"/>
      <c r="Y29" s="88"/>
      <c r="Z29" s="88"/>
      <c r="AA29" s="88"/>
      <c r="AB29" s="88"/>
      <c r="AC29" s="88"/>
      <c r="AD29" s="88"/>
      <c r="AE29" s="39"/>
      <c r="AF29" s="39"/>
      <c r="AG29" s="39"/>
      <c r="AH29" s="54"/>
      <c r="AI29" s="51"/>
      <c r="AJ29" s="43"/>
      <c r="AK29" s="39"/>
      <c r="AL29" s="44"/>
      <c r="AM29" s="43"/>
      <c r="AN29" s="44"/>
    </row>
    <row r="30" spans="1:40" s="24" customFormat="1" ht="31.5" customHeight="1" x14ac:dyDescent="0.25">
      <c r="A30" s="78">
        <f t="shared" si="0"/>
        <v>27</v>
      </c>
      <c r="B30" s="41"/>
      <c r="C30" s="37"/>
      <c r="D30" s="37"/>
      <c r="E30" s="37"/>
      <c r="F30" s="37"/>
      <c r="G30" s="37"/>
      <c r="H30" s="42"/>
      <c r="I30" s="41"/>
      <c r="J30" s="37"/>
      <c r="K30" s="37"/>
      <c r="L30" s="38"/>
      <c r="M30" s="37"/>
      <c r="N30" s="37"/>
      <c r="O30" s="37"/>
      <c r="P30" s="37"/>
      <c r="Q30" s="38"/>
      <c r="R30" s="37"/>
      <c r="S30" s="87"/>
      <c r="T30" s="87"/>
      <c r="U30" s="87"/>
      <c r="V30" s="87"/>
      <c r="W30" s="87"/>
      <c r="X30" s="87"/>
      <c r="Y30" s="87"/>
      <c r="Z30" s="87"/>
      <c r="AA30" s="87"/>
      <c r="AB30" s="87"/>
      <c r="AC30" s="87"/>
      <c r="AD30" s="87"/>
      <c r="AE30" s="37"/>
      <c r="AF30" s="37"/>
      <c r="AG30" s="37"/>
      <c r="AH30" s="55"/>
      <c r="AI30" s="52"/>
      <c r="AJ30" s="41"/>
      <c r="AK30" s="37"/>
      <c r="AL30" s="42"/>
      <c r="AM30" s="41"/>
      <c r="AN30" s="42"/>
    </row>
    <row r="31" spans="1:40" s="24" customFormat="1" ht="31.5" customHeight="1" x14ac:dyDescent="0.25">
      <c r="A31" s="78">
        <f t="shared" si="0"/>
        <v>28</v>
      </c>
      <c r="B31" s="43"/>
      <c r="C31" s="39"/>
      <c r="D31" s="39"/>
      <c r="E31" s="39"/>
      <c r="F31" s="39"/>
      <c r="G31" s="39"/>
      <c r="H31" s="44"/>
      <c r="I31" s="43"/>
      <c r="J31" s="39"/>
      <c r="K31" s="39"/>
      <c r="L31" s="40"/>
      <c r="M31" s="39"/>
      <c r="N31" s="39"/>
      <c r="O31" s="39"/>
      <c r="P31" s="39"/>
      <c r="Q31" s="40"/>
      <c r="R31" s="39"/>
      <c r="S31" s="88"/>
      <c r="T31" s="88"/>
      <c r="U31" s="88"/>
      <c r="V31" s="88"/>
      <c r="W31" s="88"/>
      <c r="X31" s="88"/>
      <c r="Y31" s="88"/>
      <c r="Z31" s="88"/>
      <c r="AA31" s="88"/>
      <c r="AB31" s="88"/>
      <c r="AC31" s="88"/>
      <c r="AD31" s="88"/>
      <c r="AE31" s="39"/>
      <c r="AF31" s="39"/>
      <c r="AG31" s="39"/>
      <c r="AH31" s="54"/>
      <c r="AI31" s="51"/>
      <c r="AJ31" s="43"/>
      <c r="AK31" s="39"/>
      <c r="AL31" s="44"/>
      <c r="AM31" s="43"/>
      <c r="AN31" s="44"/>
    </row>
    <row r="32" spans="1:40" s="24" customFormat="1" ht="31.5" customHeight="1" x14ac:dyDescent="0.25">
      <c r="A32" s="78">
        <f t="shared" si="0"/>
        <v>29</v>
      </c>
      <c r="B32" s="41"/>
      <c r="C32" s="37"/>
      <c r="D32" s="37"/>
      <c r="E32" s="37"/>
      <c r="F32" s="37"/>
      <c r="G32" s="37"/>
      <c r="H32" s="42"/>
      <c r="I32" s="41"/>
      <c r="J32" s="37"/>
      <c r="K32" s="37"/>
      <c r="L32" s="38"/>
      <c r="M32" s="37"/>
      <c r="N32" s="37"/>
      <c r="O32" s="37"/>
      <c r="P32" s="37"/>
      <c r="Q32" s="38"/>
      <c r="R32" s="37"/>
      <c r="S32" s="87"/>
      <c r="T32" s="87"/>
      <c r="U32" s="87"/>
      <c r="V32" s="87"/>
      <c r="W32" s="87"/>
      <c r="X32" s="87"/>
      <c r="Y32" s="87"/>
      <c r="Z32" s="87"/>
      <c r="AA32" s="87"/>
      <c r="AB32" s="87"/>
      <c r="AC32" s="87"/>
      <c r="AD32" s="87"/>
      <c r="AE32" s="37"/>
      <c r="AF32" s="37"/>
      <c r="AG32" s="37"/>
      <c r="AH32" s="55"/>
      <c r="AI32" s="52"/>
      <c r="AJ32" s="41"/>
      <c r="AK32" s="37"/>
      <c r="AL32" s="42"/>
      <c r="AM32" s="41"/>
      <c r="AN32" s="42"/>
    </row>
    <row r="33" spans="1:40" s="24" customFormat="1" ht="31.5" customHeight="1" x14ac:dyDescent="0.25">
      <c r="A33" s="78">
        <f t="shared" si="0"/>
        <v>30</v>
      </c>
      <c r="B33" s="43"/>
      <c r="C33" s="39"/>
      <c r="D33" s="39"/>
      <c r="E33" s="39"/>
      <c r="F33" s="39"/>
      <c r="G33" s="39"/>
      <c r="H33" s="44"/>
      <c r="I33" s="43"/>
      <c r="J33" s="39"/>
      <c r="K33" s="39"/>
      <c r="L33" s="40"/>
      <c r="M33" s="39"/>
      <c r="N33" s="39"/>
      <c r="O33" s="39"/>
      <c r="P33" s="39"/>
      <c r="Q33" s="40"/>
      <c r="R33" s="39"/>
      <c r="S33" s="88"/>
      <c r="T33" s="88"/>
      <c r="U33" s="88"/>
      <c r="V33" s="88"/>
      <c r="W33" s="88"/>
      <c r="X33" s="88"/>
      <c r="Y33" s="88"/>
      <c r="Z33" s="88"/>
      <c r="AA33" s="88"/>
      <c r="AB33" s="88"/>
      <c r="AC33" s="88"/>
      <c r="AD33" s="88"/>
      <c r="AE33" s="39"/>
      <c r="AF33" s="39"/>
      <c r="AG33" s="39"/>
      <c r="AH33" s="54"/>
      <c r="AI33" s="51"/>
      <c r="AJ33" s="43"/>
      <c r="AK33" s="39"/>
      <c r="AL33" s="44"/>
      <c r="AM33" s="43"/>
      <c r="AN33" s="44"/>
    </row>
    <row r="34" spans="1:40" s="24" customFormat="1" ht="31.5" customHeight="1" x14ac:dyDescent="0.25">
      <c r="A34" s="78">
        <f t="shared" si="0"/>
        <v>31</v>
      </c>
      <c r="B34" s="41"/>
      <c r="C34" s="37"/>
      <c r="D34" s="37"/>
      <c r="E34" s="37"/>
      <c r="F34" s="37"/>
      <c r="G34" s="37"/>
      <c r="H34" s="42"/>
      <c r="I34" s="41"/>
      <c r="J34" s="37"/>
      <c r="K34" s="37"/>
      <c r="L34" s="38"/>
      <c r="M34" s="37"/>
      <c r="N34" s="37"/>
      <c r="O34" s="37"/>
      <c r="P34" s="37"/>
      <c r="Q34" s="38"/>
      <c r="R34" s="37"/>
      <c r="S34" s="87"/>
      <c r="T34" s="87"/>
      <c r="U34" s="87"/>
      <c r="V34" s="87"/>
      <c r="W34" s="87"/>
      <c r="X34" s="87"/>
      <c r="Y34" s="87"/>
      <c r="Z34" s="87"/>
      <c r="AA34" s="87"/>
      <c r="AB34" s="87"/>
      <c r="AC34" s="87"/>
      <c r="AD34" s="87"/>
      <c r="AE34" s="37"/>
      <c r="AF34" s="37"/>
      <c r="AG34" s="37"/>
      <c r="AH34" s="55"/>
      <c r="AI34" s="52"/>
      <c r="AJ34" s="41"/>
      <c r="AK34" s="37"/>
      <c r="AL34" s="42"/>
      <c r="AM34" s="41"/>
      <c r="AN34" s="42"/>
    </row>
    <row r="35" spans="1:40" s="24" customFormat="1" ht="31.5" customHeight="1" x14ac:dyDescent="0.25">
      <c r="A35" s="78">
        <f t="shared" si="0"/>
        <v>32</v>
      </c>
      <c r="B35" s="43"/>
      <c r="C35" s="39"/>
      <c r="D35" s="39"/>
      <c r="E35" s="39"/>
      <c r="F35" s="39"/>
      <c r="G35" s="39"/>
      <c r="H35" s="44"/>
      <c r="I35" s="43"/>
      <c r="J35" s="39"/>
      <c r="K35" s="39"/>
      <c r="L35" s="40"/>
      <c r="M35" s="39"/>
      <c r="N35" s="39"/>
      <c r="O35" s="39"/>
      <c r="P35" s="39"/>
      <c r="Q35" s="40"/>
      <c r="R35" s="39"/>
      <c r="S35" s="88"/>
      <c r="T35" s="88"/>
      <c r="U35" s="88"/>
      <c r="V35" s="88"/>
      <c r="W35" s="88"/>
      <c r="X35" s="88"/>
      <c r="Y35" s="88"/>
      <c r="Z35" s="88"/>
      <c r="AA35" s="88"/>
      <c r="AB35" s="88"/>
      <c r="AC35" s="88"/>
      <c r="AD35" s="88"/>
      <c r="AE35" s="39"/>
      <c r="AF35" s="39"/>
      <c r="AG35" s="39"/>
      <c r="AH35" s="54"/>
      <c r="AI35" s="51"/>
      <c r="AJ35" s="43"/>
      <c r="AK35" s="39"/>
      <c r="AL35" s="44"/>
      <c r="AM35" s="43"/>
      <c r="AN35" s="44"/>
    </row>
    <row r="36" spans="1:40" s="24" customFormat="1" ht="31.5" customHeight="1" x14ac:dyDescent="0.25">
      <c r="A36" s="78">
        <f t="shared" si="0"/>
        <v>33</v>
      </c>
      <c r="B36" s="41"/>
      <c r="C36" s="37"/>
      <c r="D36" s="37"/>
      <c r="E36" s="37"/>
      <c r="F36" s="37"/>
      <c r="G36" s="37"/>
      <c r="H36" s="42"/>
      <c r="I36" s="41"/>
      <c r="J36" s="37"/>
      <c r="K36" s="37"/>
      <c r="L36" s="38"/>
      <c r="M36" s="37"/>
      <c r="N36" s="37"/>
      <c r="O36" s="37"/>
      <c r="P36" s="37"/>
      <c r="Q36" s="38"/>
      <c r="R36" s="37"/>
      <c r="S36" s="87"/>
      <c r="T36" s="87"/>
      <c r="U36" s="87"/>
      <c r="V36" s="87"/>
      <c r="W36" s="87"/>
      <c r="X36" s="87"/>
      <c r="Y36" s="87"/>
      <c r="Z36" s="87"/>
      <c r="AA36" s="87"/>
      <c r="AB36" s="87"/>
      <c r="AC36" s="87"/>
      <c r="AD36" s="87"/>
      <c r="AE36" s="37"/>
      <c r="AF36" s="37"/>
      <c r="AG36" s="37"/>
      <c r="AH36" s="55"/>
      <c r="AI36" s="52"/>
      <c r="AJ36" s="41"/>
      <c r="AK36" s="37"/>
      <c r="AL36" s="42"/>
      <c r="AM36" s="41"/>
      <c r="AN36" s="42"/>
    </row>
    <row r="37" spans="1:40" s="24" customFormat="1" ht="31.5" customHeight="1" x14ac:dyDescent="0.25">
      <c r="A37" s="78">
        <f t="shared" si="0"/>
        <v>34</v>
      </c>
      <c r="B37" s="43"/>
      <c r="C37" s="39"/>
      <c r="D37" s="39"/>
      <c r="E37" s="39"/>
      <c r="F37" s="39"/>
      <c r="G37" s="39"/>
      <c r="H37" s="44"/>
      <c r="I37" s="43"/>
      <c r="J37" s="39"/>
      <c r="K37" s="39"/>
      <c r="L37" s="40"/>
      <c r="M37" s="39"/>
      <c r="N37" s="39"/>
      <c r="O37" s="39"/>
      <c r="P37" s="39"/>
      <c r="Q37" s="40"/>
      <c r="R37" s="39"/>
      <c r="S37" s="88"/>
      <c r="T37" s="88"/>
      <c r="U37" s="88"/>
      <c r="V37" s="88"/>
      <c r="W37" s="88"/>
      <c r="X37" s="88"/>
      <c r="Y37" s="88"/>
      <c r="Z37" s="88"/>
      <c r="AA37" s="88"/>
      <c r="AB37" s="88"/>
      <c r="AC37" s="88"/>
      <c r="AD37" s="88"/>
      <c r="AE37" s="39"/>
      <c r="AF37" s="39"/>
      <c r="AG37" s="39"/>
      <c r="AH37" s="54"/>
      <c r="AI37" s="51"/>
      <c r="AJ37" s="43"/>
      <c r="AK37" s="39"/>
      <c r="AL37" s="44"/>
      <c r="AM37" s="43"/>
      <c r="AN37" s="44"/>
    </row>
    <row r="38" spans="1:40" s="24" customFormat="1" ht="31.5" customHeight="1" x14ac:dyDescent="0.25">
      <c r="A38" s="78">
        <f t="shared" si="0"/>
        <v>35</v>
      </c>
      <c r="B38" s="41"/>
      <c r="C38" s="37"/>
      <c r="D38" s="37"/>
      <c r="E38" s="37"/>
      <c r="F38" s="37"/>
      <c r="G38" s="37"/>
      <c r="H38" s="42"/>
      <c r="I38" s="41"/>
      <c r="J38" s="37"/>
      <c r="K38" s="37"/>
      <c r="L38" s="38"/>
      <c r="M38" s="37"/>
      <c r="N38" s="37"/>
      <c r="O38" s="37"/>
      <c r="P38" s="37"/>
      <c r="Q38" s="38"/>
      <c r="R38" s="37"/>
      <c r="S38" s="87"/>
      <c r="T38" s="87"/>
      <c r="U38" s="87"/>
      <c r="V38" s="87"/>
      <c r="W38" s="87"/>
      <c r="X38" s="87"/>
      <c r="Y38" s="87"/>
      <c r="Z38" s="87"/>
      <c r="AA38" s="87"/>
      <c r="AB38" s="87"/>
      <c r="AC38" s="87"/>
      <c r="AD38" s="87"/>
      <c r="AE38" s="37"/>
      <c r="AF38" s="37"/>
      <c r="AG38" s="37"/>
      <c r="AH38" s="55"/>
      <c r="AI38" s="52"/>
      <c r="AJ38" s="41"/>
      <c r="AK38" s="37"/>
      <c r="AL38" s="42"/>
      <c r="AM38" s="41"/>
      <c r="AN38" s="42"/>
    </row>
    <row r="39" spans="1:40" s="24" customFormat="1" ht="31.5" customHeight="1" x14ac:dyDescent="0.25">
      <c r="A39" s="78">
        <f t="shared" si="0"/>
        <v>36</v>
      </c>
      <c r="B39" s="43"/>
      <c r="C39" s="39"/>
      <c r="D39" s="39"/>
      <c r="E39" s="39"/>
      <c r="F39" s="39"/>
      <c r="G39" s="39"/>
      <c r="H39" s="44"/>
      <c r="I39" s="43"/>
      <c r="J39" s="39"/>
      <c r="K39" s="39"/>
      <c r="L39" s="40"/>
      <c r="M39" s="39"/>
      <c r="N39" s="39"/>
      <c r="O39" s="39"/>
      <c r="P39" s="39"/>
      <c r="Q39" s="40"/>
      <c r="R39" s="39"/>
      <c r="S39" s="88"/>
      <c r="T39" s="88"/>
      <c r="U39" s="88"/>
      <c r="V39" s="88"/>
      <c r="W39" s="88"/>
      <c r="X39" s="88"/>
      <c r="Y39" s="88"/>
      <c r="Z39" s="88"/>
      <c r="AA39" s="88"/>
      <c r="AB39" s="88"/>
      <c r="AC39" s="88"/>
      <c r="AD39" s="88"/>
      <c r="AE39" s="39"/>
      <c r="AF39" s="39"/>
      <c r="AG39" s="39"/>
      <c r="AH39" s="54"/>
      <c r="AI39" s="51"/>
      <c r="AJ39" s="43"/>
      <c r="AK39" s="39"/>
      <c r="AL39" s="44"/>
      <c r="AM39" s="43"/>
      <c r="AN39" s="44"/>
    </row>
    <row r="40" spans="1:40" s="24" customFormat="1" ht="31.5" customHeight="1" x14ac:dyDescent="0.25">
      <c r="A40" s="78">
        <f t="shared" si="0"/>
        <v>37</v>
      </c>
      <c r="B40" s="41"/>
      <c r="C40" s="37"/>
      <c r="D40" s="37"/>
      <c r="E40" s="37"/>
      <c r="F40" s="37"/>
      <c r="G40" s="37"/>
      <c r="H40" s="42"/>
      <c r="I40" s="41"/>
      <c r="J40" s="37"/>
      <c r="K40" s="37"/>
      <c r="L40" s="38"/>
      <c r="M40" s="37"/>
      <c r="N40" s="37"/>
      <c r="O40" s="37"/>
      <c r="P40" s="37"/>
      <c r="Q40" s="38"/>
      <c r="R40" s="37"/>
      <c r="S40" s="87"/>
      <c r="T40" s="87"/>
      <c r="U40" s="87"/>
      <c r="V40" s="87"/>
      <c r="W40" s="87"/>
      <c r="X40" s="87"/>
      <c r="Y40" s="87"/>
      <c r="Z40" s="87"/>
      <c r="AA40" s="87"/>
      <c r="AB40" s="87"/>
      <c r="AC40" s="87"/>
      <c r="AD40" s="87"/>
      <c r="AE40" s="37"/>
      <c r="AF40" s="37"/>
      <c r="AG40" s="37"/>
      <c r="AH40" s="55"/>
      <c r="AI40" s="52"/>
      <c r="AJ40" s="41"/>
      <c r="AK40" s="37"/>
      <c r="AL40" s="42"/>
      <c r="AM40" s="41"/>
      <c r="AN40" s="42"/>
    </row>
    <row r="41" spans="1:40" s="24" customFormat="1" ht="31.5" customHeight="1" x14ac:dyDescent="0.25">
      <c r="A41" s="78">
        <f t="shared" si="0"/>
        <v>38</v>
      </c>
      <c r="B41" s="43"/>
      <c r="C41" s="39"/>
      <c r="D41" s="39"/>
      <c r="E41" s="39"/>
      <c r="F41" s="39"/>
      <c r="G41" s="39"/>
      <c r="H41" s="44"/>
      <c r="I41" s="43"/>
      <c r="J41" s="39"/>
      <c r="K41" s="39"/>
      <c r="L41" s="40"/>
      <c r="M41" s="39"/>
      <c r="N41" s="39"/>
      <c r="O41" s="39"/>
      <c r="P41" s="39"/>
      <c r="Q41" s="40"/>
      <c r="R41" s="39"/>
      <c r="S41" s="88"/>
      <c r="T41" s="88"/>
      <c r="U41" s="88"/>
      <c r="V41" s="88"/>
      <c r="W41" s="88"/>
      <c r="X41" s="88"/>
      <c r="Y41" s="88"/>
      <c r="Z41" s="88"/>
      <c r="AA41" s="88"/>
      <c r="AB41" s="88"/>
      <c r="AC41" s="88"/>
      <c r="AD41" s="88"/>
      <c r="AE41" s="39"/>
      <c r="AF41" s="39"/>
      <c r="AG41" s="39"/>
      <c r="AH41" s="54"/>
      <c r="AI41" s="51"/>
      <c r="AJ41" s="43"/>
      <c r="AK41" s="39"/>
      <c r="AL41" s="44"/>
      <c r="AM41" s="43"/>
      <c r="AN41" s="44"/>
    </row>
    <row r="42" spans="1:40" s="24" customFormat="1" ht="31.5" customHeight="1" x14ac:dyDescent="0.25">
      <c r="A42" s="78">
        <f t="shared" si="0"/>
        <v>39</v>
      </c>
      <c r="B42" s="41"/>
      <c r="C42" s="37"/>
      <c r="D42" s="37"/>
      <c r="E42" s="37"/>
      <c r="F42" s="37"/>
      <c r="G42" s="37"/>
      <c r="H42" s="42"/>
      <c r="I42" s="41"/>
      <c r="J42" s="37"/>
      <c r="K42" s="37"/>
      <c r="L42" s="38"/>
      <c r="M42" s="37"/>
      <c r="N42" s="37"/>
      <c r="O42" s="37"/>
      <c r="P42" s="37"/>
      <c r="Q42" s="38"/>
      <c r="R42" s="37"/>
      <c r="S42" s="87"/>
      <c r="T42" s="87"/>
      <c r="U42" s="87"/>
      <c r="V42" s="87"/>
      <c r="W42" s="87"/>
      <c r="X42" s="87"/>
      <c r="Y42" s="87"/>
      <c r="Z42" s="87"/>
      <c r="AA42" s="87"/>
      <c r="AB42" s="87"/>
      <c r="AC42" s="87"/>
      <c r="AD42" s="87"/>
      <c r="AE42" s="37"/>
      <c r="AF42" s="37"/>
      <c r="AG42" s="37"/>
      <c r="AH42" s="55"/>
      <c r="AI42" s="52"/>
      <c r="AJ42" s="41"/>
      <c r="AK42" s="37"/>
      <c r="AL42" s="42"/>
      <c r="AM42" s="41"/>
      <c r="AN42" s="42"/>
    </row>
    <row r="43" spans="1:40" s="24" customFormat="1" ht="31.5" customHeight="1" x14ac:dyDescent="0.25">
      <c r="A43" s="78">
        <f t="shared" si="0"/>
        <v>40</v>
      </c>
      <c r="B43" s="43"/>
      <c r="C43" s="39"/>
      <c r="D43" s="39"/>
      <c r="E43" s="39"/>
      <c r="F43" s="39"/>
      <c r="G43" s="39"/>
      <c r="H43" s="44"/>
      <c r="I43" s="43"/>
      <c r="J43" s="39"/>
      <c r="K43" s="39"/>
      <c r="L43" s="40"/>
      <c r="M43" s="39"/>
      <c r="N43" s="39"/>
      <c r="O43" s="39"/>
      <c r="P43" s="39"/>
      <c r="Q43" s="40"/>
      <c r="R43" s="39"/>
      <c r="S43" s="88"/>
      <c r="T43" s="88"/>
      <c r="U43" s="88"/>
      <c r="V43" s="88"/>
      <c r="W43" s="88"/>
      <c r="X43" s="88"/>
      <c r="Y43" s="88"/>
      <c r="Z43" s="88"/>
      <c r="AA43" s="88"/>
      <c r="AB43" s="88"/>
      <c r="AC43" s="88"/>
      <c r="AD43" s="88"/>
      <c r="AE43" s="39"/>
      <c r="AF43" s="39"/>
      <c r="AG43" s="39"/>
      <c r="AH43" s="54"/>
      <c r="AI43" s="51"/>
      <c r="AJ43" s="43"/>
      <c r="AK43" s="39"/>
      <c r="AL43" s="44"/>
      <c r="AM43" s="43"/>
      <c r="AN43" s="44"/>
    </row>
    <row r="44" spans="1:40" s="24" customFormat="1" ht="31.5" customHeight="1" x14ac:dyDescent="0.25">
      <c r="A44" s="78">
        <f t="shared" si="0"/>
        <v>41</v>
      </c>
      <c r="B44" s="41"/>
      <c r="C44" s="37"/>
      <c r="D44" s="37"/>
      <c r="E44" s="37"/>
      <c r="F44" s="37"/>
      <c r="G44" s="37"/>
      <c r="H44" s="42"/>
      <c r="I44" s="41"/>
      <c r="J44" s="37"/>
      <c r="K44" s="37"/>
      <c r="L44" s="38"/>
      <c r="M44" s="37"/>
      <c r="N44" s="37"/>
      <c r="O44" s="37"/>
      <c r="P44" s="37"/>
      <c r="Q44" s="38"/>
      <c r="R44" s="37"/>
      <c r="S44" s="87"/>
      <c r="T44" s="87"/>
      <c r="U44" s="87"/>
      <c r="V44" s="87"/>
      <c r="W44" s="87"/>
      <c r="X44" s="87"/>
      <c r="Y44" s="87"/>
      <c r="Z44" s="87"/>
      <c r="AA44" s="87"/>
      <c r="AB44" s="87"/>
      <c r="AC44" s="87"/>
      <c r="AD44" s="87"/>
      <c r="AE44" s="37"/>
      <c r="AF44" s="37"/>
      <c r="AG44" s="37"/>
      <c r="AH44" s="55"/>
      <c r="AI44" s="52"/>
      <c r="AJ44" s="41"/>
      <c r="AK44" s="37"/>
      <c r="AL44" s="42"/>
      <c r="AM44" s="41"/>
      <c r="AN44" s="42"/>
    </row>
    <row r="45" spans="1:40" s="24" customFormat="1" ht="31.5" customHeight="1" x14ac:dyDescent="0.25">
      <c r="A45" s="78">
        <f t="shared" si="0"/>
        <v>42</v>
      </c>
      <c r="B45" s="43"/>
      <c r="C45" s="39"/>
      <c r="D45" s="39"/>
      <c r="E45" s="39"/>
      <c r="F45" s="39"/>
      <c r="G45" s="39"/>
      <c r="H45" s="44"/>
      <c r="I45" s="43"/>
      <c r="J45" s="39"/>
      <c r="K45" s="39"/>
      <c r="L45" s="40"/>
      <c r="M45" s="39"/>
      <c r="N45" s="39"/>
      <c r="O45" s="39"/>
      <c r="P45" s="39"/>
      <c r="Q45" s="40"/>
      <c r="R45" s="39"/>
      <c r="S45" s="88"/>
      <c r="T45" s="88"/>
      <c r="U45" s="88"/>
      <c r="V45" s="88"/>
      <c r="W45" s="88"/>
      <c r="X45" s="88"/>
      <c r="Y45" s="88"/>
      <c r="Z45" s="88"/>
      <c r="AA45" s="88"/>
      <c r="AB45" s="88"/>
      <c r="AC45" s="88"/>
      <c r="AD45" s="88"/>
      <c r="AE45" s="39"/>
      <c r="AF45" s="39"/>
      <c r="AG45" s="39"/>
      <c r="AH45" s="54"/>
      <c r="AI45" s="51"/>
      <c r="AJ45" s="43"/>
      <c r="AK45" s="39"/>
      <c r="AL45" s="44"/>
      <c r="AM45" s="43"/>
      <c r="AN45" s="44"/>
    </row>
    <row r="46" spans="1:40" s="24" customFormat="1" ht="31.5" customHeight="1" x14ac:dyDescent="0.25">
      <c r="A46" s="78">
        <f t="shared" si="0"/>
        <v>43</v>
      </c>
      <c r="B46" s="41"/>
      <c r="C46" s="37"/>
      <c r="D46" s="37"/>
      <c r="E46" s="37"/>
      <c r="F46" s="37"/>
      <c r="G46" s="37"/>
      <c r="H46" s="42"/>
      <c r="I46" s="41"/>
      <c r="J46" s="37"/>
      <c r="K46" s="37"/>
      <c r="L46" s="38"/>
      <c r="M46" s="37"/>
      <c r="N46" s="37"/>
      <c r="O46" s="37"/>
      <c r="P46" s="37"/>
      <c r="Q46" s="38"/>
      <c r="R46" s="37"/>
      <c r="S46" s="87"/>
      <c r="T46" s="87"/>
      <c r="U46" s="87"/>
      <c r="V46" s="87"/>
      <c r="W46" s="87"/>
      <c r="X46" s="87"/>
      <c r="Y46" s="87"/>
      <c r="Z46" s="87"/>
      <c r="AA46" s="87"/>
      <c r="AB46" s="87"/>
      <c r="AC46" s="87"/>
      <c r="AD46" s="87"/>
      <c r="AE46" s="37"/>
      <c r="AF46" s="37"/>
      <c r="AG46" s="37"/>
      <c r="AH46" s="55"/>
      <c r="AI46" s="52"/>
      <c r="AJ46" s="41"/>
      <c r="AK46" s="37"/>
      <c r="AL46" s="42"/>
      <c r="AM46" s="41"/>
      <c r="AN46" s="42"/>
    </row>
    <row r="47" spans="1:40" s="24" customFormat="1" ht="31.5" customHeight="1" x14ac:dyDescent="0.25">
      <c r="A47" s="78">
        <f t="shared" si="0"/>
        <v>44</v>
      </c>
      <c r="B47" s="43"/>
      <c r="C47" s="39"/>
      <c r="D47" s="39"/>
      <c r="E47" s="39"/>
      <c r="F47" s="39"/>
      <c r="G47" s="39"/>
      <c r="H47" s="44"/>
      <c r="I47" s="43"/>
      <c r="J47" s="39"/>
      <c r="K47" s="39"/>
      <c r="L47" s="40"/>
      <c r="M47" s="39"/>
      <c r="N47" s="39"/>
      <c r="O47" s="39"/>
      <c r="P47" s="39"/>
      <c r="Q47" s="40"/>
      <c r="R47" s="39"/>
      <c r="S47" s="88"/>
      <c r="T47" s="88"/>
      <c r="U47" s="88"/>
      <c r="V47" s="88"/>
      <c r="W47" s="88"/>
      <c r="X47" s="88"/>
      <c r="Y47" s="88"/>
      <c r="Z47" s="88"/>
      <c r="AA47" s="88"/>
      <c r="AB47" s="88"/>
      <c r="AC47" s="88"/>
      <c r="AD47" s="88"/>
      <c r="AE47" s="39"/>
      <c r="AF47" s="39"/>
      <c r="AG47" s="39"/>
      <c r="AH47" s="54"/>
      <c r="AI47" s="51"/>
      <c r="AJ47" s="43"/>
      <c r="AK47" s="39"/>
      <c r="AL47" s="44"/>
      <c r="AM47" s="43"/>
      <c r="AN47" s="44"/>
    </row>
    <row r="48" spans="1:40" s="24" customFormat="1" ht="31.5" customHeight="1" x14ac:dyDescent="0.25">
      <c r="A48" s="78">
        <f t="shared" si="0"/>
        <v>45</v>
      </c>
      <c r="B48" s="41"/>
      <c r="C48" s="37"/>
      <c r="D48" s="37"/>
      <c r="E48" s="37"/>
      <c r="F48" s="37"/>
      <c r="G48" s="37"/>
      <c r="H48" s="42"/>
      <c r="I48" s="41"/>
      <c r="J48" s="37"/>
      <c r="K48" s="37"/>
      <c r="L48" s="38"/>
      <c r="M48" s="37"/>
      <c r="N48" s="37"/>
      <c r="O48" s="37"/>
      <c r="P48" s="37"/>
      <c r="Q48" s="38"/>
      <c r="R48" s="37"/>
      <c r="S48" s="87"/>
      <c r="T48" s="87"/>
      <c r="U48" s="87"/>
      <c r="V48" s="87"/>
      <c r="W48" s="87"/>
      <c r="X48" s="87"/>
      <c r="Y48" s="87"/>
      <c r="Z48" s="87"/>
      <c r="AA48" s="87"/>
      <c r="AB48" s="87"/>
      <c r="AC48" s="87"/>
      <c r="AD48" s="87"/>
      <c r="AE48" s="37"/>
      <c r="AF48" s="37"/>
      <c r="AG48" s="37"/>
      <c r="AH48" s="55"/>
      <c r="AI48" s="52"/>
      <c r="AJ48" s="41"/>
      <c r="AK48" s="37"/>
      <c r="AL48" s="42"/>
      <c r="AM48" s="41"/>
      <c r="AN48" s="42"/>
    </row>
    <row r="49" spans="1:40" s="24" customFormat="1" ht="31.5" customHeight="1" x14ac:dyDescent="0.25">
      <c r="A49" s="78">
        <f t="shared" si="0"/>
        <v>46</v>
      </c>
      <c r="B49" s="43"/>
      <c r="C49" s="39"/>
      <c r="D49" s="39"/>
      <c r="E49" s="39"/>
      <c r="F49" s="39"/>
      <c r="G49" s="39"/>
      <c r="H49" s="44"/>
      <c r="I49" s="43"/>
      <c r="J49" s="39"/>
      <c r="K49" s="39"/>
      <c r="L49" s="40"/>
      <c r="M49" s="39"/>
      <c r="N49" s="39"/>
      <c r="O49" s="39"/>
      <c r="P49" s="39"/>
      <c r="Q49" s="40"/>
      <c r="R49" s="39"/>
      <c r="S49" s="88"/>
      <c r="T49" s="88"/>
      <c r="U49" s="88"/>
      <c r="V49" s="88"/>
      <c r="W49" s="88"/>
      <c r="X49" s="88"/>
      <c r="Y49" s="88"/>
      <c r="Z49" s="88"/>
      <c r="AA49" s="88"/>
      <c r="AB49" s="88"/>
      <c r="AC49" s="88"/>
      <c r="AD49" s="88"/>
      <c r="AE49" s="39"/>
      <c r="AF49" s="39"/>
      <c r="AG49" s="39"/>
      <c r="AH49" s="54"/>
      <c r="AI49" s="51"/>
      <c r="AJ49" s="43"/>
      <c r="AK49" s="39"/>
      <c r="AL49" s="44"/>
      <c r="AM49" s="43"/>
      <c r="AN49" s="44"/>
    </row>
    <row r="50" spans="1:40" s="24" customFormat="1" ht="31.5" customHeight="1" x14ac:dyDescent="0.25">
      <c r="A50" s="78">
        <f t="shared" si="0"/>
        <v>47</v>
      </c>
      <c r="B50" s="41"/>
      <c r="C50" s="37"/>
      <c r="D50" s="37"/>
      <c r="E50" s="37"/>
      <c r="F50" s="37"/>
      <c r="G50" s="37"/>
      <c r="H50" s="42"/>
      <c r="I50" s="41"/>
      <c r="J50" s="37"/>
      <c r="K50" s="37"/>
      <c r="L50" s="38"/>
      <c r="M50" s="37"/>
      <c r="N50" s="37"/>
      <c r="O50" s="37"/>
      <c r="P50" s="37"/>
      <c r="Q50" s="38"/>
      <c r="R50" s="37"/>
      <c r="S50" s="87"/>
      <c r="T50" s="87"/>
      <c r="U50" s="87"/>
      <c r="V50" s="87"/>
      <c r="W50" s="87"/>
      <c r="X50" s="87"/>
      <c r="Y50" s="87"/>
      <c r="Z50" s="87"/>
      <c r="AA50" s="87"/>
      <c r="AB50" s="87"/>
      <c r="AC50" s="87"/>
      <c r="AD50" s="87"/>
      <c r="AE50" s="37"/>
      <c r="AF50" s="37"/>
      <c r="AG50" s="37"/>
      <c r="AH50" s="55"/>
      <c r="AI50" s="52"/>
      <c r="AJ50" s="41"/>
      <c r="AK50" s="37"/>
      <c r="AL50" s="42"/>
      <c r="AM50" s="41"/>
      <c r="AN50" s="42"/>
    </row>
    <row r="51" spans="1:40" s="24" customFormat="1" ht="31.5" customHeight="1" x14ac:dyDescent="0.25">
      <c r="A51" s="78">
        <f t="shared" si="0"/>
        <v>48</v>
      </c>
      <c r="B51" s="43"/>
      <c r="C51" s="39"/>
      <c r="D51" s="39"/>
      <c r="E51" s="39"/>
      <c r="F51" s="39"/>
      <c r="G51" s="39"/>
      <c r="H51" s="44"/>
      <c r="I51" s="43"/>
      <c r="J51" s="39"/>
      <c r="K51" s="39"/>
      <c r="L51" s="40"/>
      <c r="M51" s="39"/>
      <c r="N51" s="39"/>
      <c r="O51" s="39"/>
      <c r="P51" s="39"/>
      <c r="Q51" s="40"/>
      <c r="R51" s="39"/>
      <c r="S51" s="88"/>
      <c r="T51" s="88"/>
      <c r="U51" s="88"/>
      <c r="V51" s="88"/>
      <c r="W51" s="88"/>
      <c r="X51" s="88"/>
      <c r="Y51" s="88"/>
      <c r="Z51" s="88"/>
      <c r="AA51" s="88"/>
      <c r="AB51" s="88"/>
      <c r="AC51" s="88"/>
      <c r="AD51" s="88"/>
      <c r="AE51" s="39"/>
      <c r="AF51" s="39"/>
      <c r="AG51" s="39"/>
      <c r="AH51" s="54"/>
      <c r="AI51" s="51"/>
      <c r="AJ51" s="43"/>
      <c r="AK51" s="39"/>
      <c r="AL51" s="44"/>
      <c r="AM51" s="43"/>
      <c r="AN51" s="44"/>
    </row>
    <row r="52" spans="1:40" s="24" customFormat="1" ht="31.5" customHeight="1" x14ac:dyDescent="0.25">
      <c r="A52" s="78">
        <f t="shared" si="0"/>
        <v>49</v>
      </c>
      <c r="B52" s="41"/>
      <c r="C52" s="37"/>
      <c r="D52" s="37"/>
      <c r="E52" s="37"/>
      <c r="F52" s="37"/>
      <c r="G52" s="37"/>
      <c r="H52" s="42"/>
      <c r="I52" s="41"/>
      <c r="J52" s="37"/>
      <c r="K52" s="37"/>
      <c r="L52" s="38"/>
      <c r="M52" s="37"/>
      <c r="N52" s="37"/>
      <c r="O52" s="37"/>
      <c r="P52" s="37"/>
      <c r="Q52" s="38"/>
      <c r="R52" s="37"/>
      <c r="S52" s="87"/>
      <c r="T52" s="87"/>
      <c r="U52" s="87"/>
      <c r="V52" s="87"/>
      <c r="W52" s="87"/>
      <c r="X52" s="87"/>
      <c r="Y52" s="87"/>
      <c r="Z52" s="87"/>
      <c r="AA52" s="87"/>
      <c r="AB52" s="87"/>
      <c r="AC52" s="87"/>
      <c r="AD52" s="87"/>
      <c r="AE52" s="37"/>
      <c r="AF52" s="37"/>
      <c r="AG52" s="37"/>
      <c r="AH52" s="55"/>
      <c r="AI52" s="52"/>
      <c r="AJ52" s="41"/>
      <c r="AK52" s="37"/>
      <c r="AL52" s="42"/>
      <c r="AM52" s="41"/>
      <c r="AN52" s="42"/>
    </row>
    <row r="53" spans="1:40" s="24" customFormat="1" ht="31.5" customHeight="1" x14ac:dyDescent="0.25">
      <c r="A53" s="78">
        <f t="shared" si="0"/>
        <v>50</v>
      </c>
      <c r="B53" s="43"/>
      <c r="C53" s="39"/>
      <c r="D53" s="39"/>
      <c r="E53" s="39"/>
      <c r="F53" s="39"/>
      <c r="G53" s="39"/>
      <c r="H53" s="44"/>
      <c r="I53" s="43"/>
      <c r="J53" s="39"/>
      <c r="K53" s="39"/>
      <c r="L53" s="40"/>
      <c r="M53" s="39"/>
      <c r="N53" s="39"/>
      <c r="O53" s="39"/>
      <c r="P53" s="39"/>
      <c r="Q53" s="40"/>
      <c r="R53" s="39"/>
      <c r="S53" s="88"/>
      <c r="T53" s="88"/>
      <c r="U53" s="88"/>
      <c r="V53" s="88"/>
      <c r="W53" s="88"/>
      <c r="X53" s="88"/>
      <c r="Y53" s="88"/>
      <c r="Z53" s="88"/>
      <c r="AA53" s="88"/>
      <c r="AB53" s="88"/>
      <c r="AC53" s="88"/>
      <c r="AD53" s="88"/>
      <c r="AE53" s="39"/>
      <c r="AF53" s="39"/>
      <c r="AG53" s="39"/>
      <c r="AH53" s="54"/>
      <c r="AI53" s="51"/>
      <c r="AJ53" s="43"/>
      <c r="AK53" s="39"/>
      <c r="AL53" s="44"/>
      <c r="AM53" s="43"/>
      <c r="AN53" s="44"/>
    </row>
    <row r="54" spans="1:40" s="24" customFormat="1" ht="31.5" customHeight="1" x14ac:dyDescent="0.25">
      <c r="A54" s="78">
        <f t="shared" si="0"/>
        <v>51</v>
      </c>
      <c r="B54" s="41"/>
      <c r="C54" s="37"/>
      <c r="D54" s="37"/>
      <c r="E54" s="37"/>
      <c r="F54" s="37"/>
      <c r="G54" s="37"/>
      <c r="H54" s="42"/>
      <c r="I54" s="41"/>
      <c r="J54" s="37"/>
      <c r="K54" s="37"/>
      <c r="L54" s="38"/>
      <c r="M54" s="37"/>
      <c r="N54" s="37"/>
      <c r="O54" s="37"/>
      <c r="P54" s="37"/>
      <c r="Q54" s="38"/>
      <c r="R54" s="37"/>
      <c r="S54" s="87"/>
      <c r="T54" s="87"/>
      <c r="U54" s="87"/>
      <c r="V54" s="87"/>
      <c r="W54" s="87"/>
      <c r="X54" s="87"/>
      <c r="Y54" s="87"/>
      <c r="Z54" s="87"/>
      <c r="AA54" s="87"/>
      <c r="AB54" s="87"/>
      <c r="AC54" s="87"/>
      <c r="AD54" s="87"/>
      <c r="AE54" s="37"/>
      <c r="AF54" s="37"/>
      <c r="AG54" s="37"/>
      <c r="AH54" s="55"/>
      <c r="AI54" s="52"/>
      <c r="AJ54" s="41"/>
      <c r="AK54" s="37"/>
      <c r="AL54" s="42"/>
      <c r="AM54" s="41"/>
      <c r="AN54" s="42"/>
    </row>
    <row r="55" spans="1:40" s="24" customFormat="1" ht="31.5" customHeight="1" x14ac:dyDescent="0.25">
      <c r="A55" s="78">
        <f t="shared" si="0"/>
        <v>52</v>
      </c>
      <c r="B55" s="43"/>
      <c r="C55" s="39"/>
      <c r="D55" s="39"/>
      <c r="E55" s="39"/>
      <c r="F55" s="39"/>
      <c r="G55" s="39"/>
      <c r="H55" s="44"/>
      <c r="I55" s="43"/>
      <c r="J55" s="39"/>
      <c r="K55" s="39"/>
      <c r="L55" s="40"/>
      <c r="M55" s="39"/>
      <c r="N55" s="39"/>
      <c r="O55" s="39"/>
      <c r="P55" s="39"/>
      <c r="Q55" s="40"/>
      <c r="R55" s="39"/>
      <c r="S55" s="88"/>
      <c r="T55" s="88"/>
      <c r="U55" s="88"/>
      <c r="V55" s="88"/>
      <c r="W55" s="88"/>
      <c r="X55" s="88"/>
      <c r="Y55" s="88"/>
      <c r="Z55" s="88"/>
      <c r="AA55" s="88"/>
      <c r="AB55" s="88"/>
      <c r="AC55" s="88"/>
      <c r="AD55" s="88"/>
      <c r="AE55" s="39"/>
      <c r="AF55" s="39"/>
      <c r="AG55" s="39"/>
      <c r="AH55" s="54"/>
      <c r="AI55" s="51"/>
      <c r="AJ55" s="43"/>
      <c r="AK55" s="39"/>
      <c r="AL55" s="44"/>
      <c r="AM55" s="43"/>
      <c r="AN55" s="44"/>
    </row>
    <row r="56" spans="1:40" s="24" customFormat="1" ht="31.5" customHeight="1" x14ac:dyDescent="0.25">
      <c r="A56" s="78">
        <f t="shared" si="0"/>
        <v>53</v>
      </c>
      <c r="B56" s="41"/>
      <c r="C56" s="37"/>
      <c r="D56" s="37"/>
      <c r="E56" s="37"/>
      <c r="F56" s="37"/>
      <c r="G56" s="37"/>
      <c r="H56" s="42"/>
      <c r="I56" s="41"/>
      <c r="J56" s="37"/>
      <c r="K56" s="37"/>
      <c r="L56" s="38"/>
      <c r="M56" s="37"/>
      <c r="N56" s="37"/>
      <c r="O56" s="37"/>
      <c r="P56" s="37"/>
      <c r="Q56" s="38"/>
      <c r="R56" s="37"/>
      <c r="S56" s="87"/>
      <c r="T56" s="87"/>
      <c r="U56" s="87"/>
      <c r="V56" s="87"/>
      <c r="W56" s="87"/>
      <c r="X56" s="87"/>
      <c r="Y56" s="87"/>
      <c r="Z56" s="87"/>
      <c r="AA56" s="87"/>
      <c r="AB56" s="87"/>
      <c r="AC56" s="87"/>
      <c r="AD56" s="87"/>
      <c r="AE56" s="37"/>
      <c r="AF56" s="37"/>
      <c r="AG56" s="37"/>
      <c r="AH56" s="55"/>
      <c r="AI56" s="52"/>
      <c r="AJ56" s="41"/>
      <c r="AK56" s="37"/>
      <c r="AL56" s="42"/>
      <c r="AM56" s="41"/>
      <c r="AN56" s="42"/>
    </row>
    <row r="57" spans="1:40" s="24" customFormat="1" ht="31.5" customHeight="1" x14ac:dyDescent="0.25">
      <c r="A57" s="78">
        <f t="shared" si="0"/>
        <v>54</v>
      </c>
      <c r="B57" s="43"/>
      <c r="C57" s="39"/>
      <c r="D57" s="39"/>
      <c r="E57" s="39"/>
      <c r="F57" s="39"/>
      <c r="G57" s="39"/>
      <c r="H57" s="44"/>
      <c r="I57" s="43"/>
      <c r="J57" s="39"/>
      <c r="K57" s="39"/>
      <c r="L57" s="40"/>
      <c r="M57" s="39"/>
      <c r="N57" s="39"/>
      <c r="O57" s="39"/>
      <c r="P57" s="39"/>
      <c r="Q57" s="40"/>
      <c r="R57" s="39"/>
      <c r="S57" s="88"/>
      <c r="T57" s="88"/>
      <c r="U57" s="88"/>
      <c r="V57" s="88"/>
      <c r="W57" s="88"/>
      <c r="X57" s="88"/>
      <c r="Y57" s="88"/>
      <c r="Z57" s="88"/>
      <c r="AA57" s="88"/>
      <c r="AB57" s="88"/>
      <c r="AC57" s="88"/>
      <c r="AD57" s="88"/>
      <c r="AE57" s="39"/>
      <c r="AF57" s="39"/>
      <c r="AG57" s="39"/>
      <c r="AH57" s="54"/>
      <c r="AI57" s="51"/>
      <c r="AJ57" s="43"/>
      <c r="AK57" s="39"/>
      <c r="AL57" s="44"/>
      <c r="AM57" s="43"/>
      <c r="AN57" s="44"/>
    </row>
    <row r="58" spans="1:40" s="24" customFormat="1" ht="31.5" customHeight="1" x14ac:dyDescent="0.25">
      <c r="A58" s="78">
        <f t="shared" si="0"/>
        <v>55</v>
      </c>
      <c r="B58" s="41"/>
      <c r="C58" s="37"/>
      <c r="D58" s="37"/>
      <c r="E58" s="37"/>
      <c r="F58" s="37"/>
      <c r="G58" s="37"/>
      <c r="H58" s="42"/>
      <c r="I58" s="41"/>
      <c r="J58" s="37"/>
      <c r="K58" s="37"/>
      <c r="L58" s="38"/>
      <c r="M58" s="37"/>
      <c r="N58" s="37"/>
      <c r="O58" s="37"/>
      <c r="P58" s="37"/>
      <c r="Q58" s="38"/>
      <c r="R58" s="37"/>
      <c r="S58" s="87"/>
      <c r="T58" s="87"/>
      <c r="U58" s="87"/>
      <c r="V58" s="87"/>
      <c r="W58" s="87"/>
      <c r="X58" s="87"/>
      <c r="Y58" s="87"/>
      <c r="Z58" s="87"/>
      <c r="AA58" s="87"/>
      <c r="AB58" s="87"/>
      <c r="AC58" s="87"/>
      <c r="AD58" s="87"/>
      <c r="AE58" s="37"/>
      <c r="AF58" s="37"/>
      <c r="AG58" s="37"/>
      <c r="AH58" s="55"/>
      <c r="AI58" s="52"/>
      <c r="AJ58" s="41"/>
      <c r="AK58" s="37"/>
      <c r="AL58" s="42"/>
      <c r="AM58" s="41"/>
      <c r="AN58" s="42"/>
    </row>
    <row r="59" spans="1:40" s="24" customFormat="1" ht="31.5" customHeight="1" x14ac:dyDescent="0.25">
      <c r="A59" s="78">
        <f t="shared" si="0"/>
        <v>56</v>
      </c>
      <c r="B59" s="43"/>
      <c r="C59" s="39"/>
      <c r="D59" s="39"/>
      <c r="E59" s="39"/>
      <c r="F59" s="39"/>
      <c r="G59" s="39"/>
      <c r="H59" s="44"/>
      <c r="I59" s="43"/>
      <c r="J59" s="39"/>
      <c r="K59" s="39"/>
      <c r="L59" s="40"/>
      <c r="M59" s="39"/>
      <c r="N59" s="39"/>
      <c r="O59" s="39"/>
      <c r="P59" s="39"/>
      <c r="Q59" s="40"/>
      <c r="R59" s="39"/>
      <c r="S59" s="88"/>
      <c r="T59" s="88"/>
      <c r="U59" s="88"/>
      <c r="V59" s="88"/>
      <c r="W59" s="88"/>
      <c r="X59" s="88"/>
      <c r="Y59" s="88"/>
      <c r="Z59" s="88"/>
      <c r="AA59" s="88"/>
      <c r="AB59" s="88"/>
      <c r="AC59" s="88"/>
      <c r="AD59" s="88"/>
      <c r="AE59" s="39"/>
      <c r="AF59" s="39"/>
      <c r="AG59" s="39"/>
      <c r="AH59" s="54"/>
      <c r="AI59" s="51"/>
      <c r="AJ59" s="43"/>
      <c r="AK59" s="39"/>
      <c r="AL59" s="44"/>
      <c r="AM59" s="43"/>
      <c r="AN59" s="44"/>
    </row>
    <row r="60" spans="1:40" s="24" customFormat="1" ht="31.5" customHeight="1" x14ac:dyDescent="0.25">
      <c r="A60" s="78">
        <f t="shared" si="0"/>
        <v>57</v>
      </c>
      <c r="B60" s="41"/>
      <c r="C60" s="37"/>
      <c r="D60" s="37"/>
      <c r="E60" s="37"/>
      <c r="F60" s="37"/>
      <c r="G60" s="37"/>
      <c r="H60" s="42"/>
      <c r="I60" s="41"/>
      <c r="J60" s="37"/>
      <c r="K60" s="37"/>
      <c r="L60" s="38"/>
      <c r="M60" s="37"/>
      <c r="N60" s="37"/>
      <c r="O60" s="37"/>
      <c r="P60" s="37"/>
      <c r="Q60" s="38"/>
      <c r="R60" s="37"/>
      <c r="S60" s="87"/>
      <c r="T60" s="87"/>
      <c r="U60" s="87"/>
      <c r="V60" s="87"/>
      <c r="W60" s="87"/>
      <c r="X60" s="87"/>
      <c r="Y60" s="87"/>
      <c r="Z60" s="87"/>
      <c r="AA60" s="87"/>
      <c r="AB60" s="87"/>
      <c r="AC60" s="87"/>
      <c r="AD60" s="87"/>
      <c r="AE60" s="37"/>
      <c r="AF60" s="37"/>
      <c r="AG60" s="37"/>
      <c r="AH60" s="55"/>
      <c r="AI60" s="52"/>
      <c r="AJ60" s="41"/>
      <c r="AK60" s="37"/>
      <c r="AL60" s="42"/>
      <c r="AM60" s="41"/>
      <c r="AN60" s="42"/>
    </row>
    <row r="61" spans="1:40" s="24" customFormat="1" ht="31.5" customHeight="1" x14ac:dyDescent="0.25">
      <c r="A61" s="78">
        <f t="shared" si="0"/>
        <v>58</v>
      </c>
      <c r="B61" s="43"/>
      <c r="C61" s="39"/>
      <c r="D61" s="39"/>
      <c r="E61" s="39"/>
      <c r="F61" s="39"/>
      <c r="G61" s="39"/>
      <c r="H61" s="44"/>
      <c r="I61" s="43"/>
      <c r="J61" s="39"/>
      <c r="K61" s="39"/>
      <c r="L61" s="40"/>
      <c r="M61" s="39"/>
      <c r="N61" s="39"/>
      <c r="O61" s="39"/>
      <c r="P61" s="39"/>
      <c r="Q61" s="40"/>
      <c r="R61" s="39"/>
      <c r="S61" s="88"/>
      <c r="T61" s="88"/>
      <c r="U61" s="88"/>
      <c r="V61" s="88"/>
      <c r="W61" s="88"/>
      <c r="X61" s="88"/>
      <c r="Y61" s="88"/>
      <c r="Z61" s="88"/>
      <c r="AA61" s="88"/>
      <c r="AB61" s="88"/>
      <c r="AC61" s="88"/>
      <c r="AD61" s="88"/>
      <c r="AE61" s="39"/>
      <c r="AF61" s="39"/>
      <c r="AG61" s="39"/>
      <c r="AH61" s="54"/>
      <c r="AI61" s="51"/>
      <c r="AJ61" s="43"/>
      <c r="AK61" s="39"/>
      <c r="AL61" s="44"/>
      <c r="AM61" s="43"/>
      <c r="AN61" s="44"/>
    </row>
    <row r="62" spans="1:40" s="24" customFormat="1" ht="31.5" customHeight="1" x14ac:dyDescent="0.25">
      <c r="A62" s="78">
        <f t="shared" si="0"/>
        <v>59</v>
      </c>
      <c r="B62" s="41"/>
      <c r="C62" s="37"/>
      <c r="D62" s="37"/>
      <c r="E62" s="37"/>
      <c r="F62" s="37"/>
      <c r="G62" s="37"/>
      <c r="H62" s="42"/>
      <c r="I62" s="41"/>
      <c r="J62" s="37"/>
      <c r="K62" s="37"/>
      <c r="L62" s="38"/>
      <c r="M62" s="37"/>
      <c r="N62" s="37"/>
      <c r="O62" s="37"/>
      <c r="P62" s="37"/>
      <c r="Q62" s="38"/>
      <c r="R62" s="37"/>
      <c r="S62" s="87"/>
      <c r="T62" s="87"/>
      <c r="U62" s="87"/>
      <c r="V62" s="87"/>
      <c r="W62" s="87"/>
      <c r="X62" s="87"/>
      <c r="Y62" s="87"/>
      <c r="Z62" s="87"/>
      <c r="AA62" s="87"/>
      <c r="AB62" s="87"/>
      <c r="AC62" s="87"/>
      <c r="AD62" s="87"/>
      <c r="AE62" s="37"/>
      <c r="AF62" s="37"/>
      <c r="AG62" s="37"/>
      <c r="AH62" s="55"/>
      <c r="AI62" s="52"/>
      <c r="AJ62" s="41"/>
      <c r="AK62" s="37"/>
      <c r="AL62" s="42"/>
      <c r="AM62" s="41"/>
      <c r="AN62" s="42"/>
    </row>
    <row r="63" spans="1:40" s="24" customFormat="1" ht="31.5" customHeight="1" x14ac:dyDescent="0.25">
      <c r="A63" s="78">
        <f t="shared" si="0"/>
        <v>60</v>
      </c>
      <c r="B63" s="43"/>
      <c r="C63" s="39"/>
      <c r="D63" s="39"/>
      <c r="E63" s="39"/>
      <c r="F63" s="39"/>
      <c r="G63" s="39"/>
      <c r="H63" s="44"/>
      <c r="I63" s="43"/>
      <c r="J63" s="39"/>
      <c r="K63" s="39"/>
      <c r="L63" s="40"/>
      <c r="M63" s="39"/>
      <c r="N63" s="39"/>
      <c r="O63" s="39"/>
      <c r="P63" s="39"/>
      <c r="Q63" s="40"/>
      <c r="R63" s="39"/>
      <c r="S63" s="88"/>
      <c r="T63" s="88"/>
      <c r="U63" s="88"/>
      <c r="V63" s="88"/>
      <c r="W63" s="88"/>
      <c r="X63" s="88"/>
      <c r="Y63" s="88"/>
      <c r="Z63" s="88"/>
      <c r="AA63" s="88"/>
      <c r="AB63" s="88"/>
      <c r="AC63" s="88"/>
      <c r="AD63" s="88"/>
      <c r="AE63" s="39"/>
      <c r="AF63" s="39"/>
      <c r="AG63" s="39"/>
      <c r="AH63" s="54"/>
      <c r="AI63" s="51"/>
      <c r="AJ63" s="43"/>
      <c r="AK63" s="39"/>
      <c r="AL63" s="44"/>
      <c r="AM63" s="43"/>
      <c r="AN63" s="44"/>
    </row>
    <row r="64" spans="1:40" s="24" customFormat="1" ht="31.5" customHeight="1" x14ac:dyDescent="0.25">
      <c r="A64" s="78">
        <f t="shared" si="0"/>
        <v>61</v>
      </c>
      <c r="B64" s="41"/>
      <c r="C64" s="37"/>
      <c r="D64" s="37"/>
      <c r="E64" s="37"/>
      <c r="F64" s="37"/>
      <c r="G64" s="37"/>
      <c r="H64" s="42"/>
      <c r="I64" s="41"/>
      <c r="J64" s="37"/>
      <c r="K64" s="37"/>
      <c r="L64" s="38"/>
      <c r="M64" s="37"/>
      <c r="N64" s="37"/>
      <c r="O64" s="37"/>
      <c r="P64" s="37"/>
      <c r="Q64" s="38"/>
      <c r="R64" s="37"/>
      <c r="S64" s="87"/>
      <c r="T64" s="87"/>
      <c r="U64" s="87"/>
      <c r="V64" s="87"/>
      <c r="W64" s="87"/>
      <c r="X64" s="87"/>
      <c r="Y64" s="87"/>
      <c r="Z64" s="87"/>
      <c r="AA64" s="87"/>
      <c r="AB64" s="87"/>
      <c r="AC64" s="87"/>
      <c r="AD64" s="87"/>
      <c r="AE64" s="37"/>
      <c r="AF64" s="37"/>
      <c r="AG64" s="37"/>
      <c r="AH64" s="55"/>
      <c r="AI64" s="52"/>
      <c r="AJ64" s="41"/>
      <c r="AK64" s="37"/>
      <c r="AL64" s="42"/>
      <c r="AM64" s="41"/>
      <c r="AN64" s="42"/>
    </row>
    <row r="65" spans="1:40" s="24" customFormat="1" ht="31.5" customHeight="1" x14ac:dyDescent="0.25">
      <c r="A65" s="78">
        <f t="shared" si="0"/>
        <v>62</v>
      </c>
      <c r="B65" s="43"/>
      <c r="C65" s="39"/>
      <c r="D65" s="39"/>
      <c r="E65" s="39"/>
      <c r="F65" s="39"/>
      <c r="G65" s="39"/>
      <c r="H65" s="44"/>
      <c r="I65" s="43"/>
      <c r="J65" s="39"/>
      <c r="K65" s="39"/>
      <c r="L65" s="40"/>
      <c r="M65" s="39"/>
      <c r="N65" s="39"/>
      <c r="O65" s="39"/>
      <c r="P65" s="39"/>
      <c r="Q65" s="40"/>
      <c r="R65" s="39"/>
      <c r="S65" s="88"/>
      <c r="T65" s="88"/>
      <c r="U65" s="88"/>
      <c r="V65" s="88"/>
      <c r="W65" s="88"/>
      <c r="X65" s="88"/>
      <c r="Y65" s="88"/>
      <c r="Z65" s="88"/>
      <c r="AA65" s="88"/>
      <c r="AB65" s="88"/>
      <c r="AC65" s="88"/>
      <c r="AD65" s="88"/>
      <c r="AE65" s="39"/>
      <c r="AF65" s="39"/>
      <c r="AG65" s="39"/>
      <c r="AH65" s="54"/>
      <c r="AI65" s="51"/>
      <c r="AJ65" s="43"/>
      <c r="AK65" s="39"/>
      <c r="AL65" s="44"/>
      <c r="AM65" s="43"/>
      <c r="AN65" s="44"/>
    </row>
    <row r="66" spans="1:40" s="24" customFormat="1" ht="31.5" customHeight="1" x14ac:dyDescent="0.25">
      <c r="A66" s="78">
        <f t="shared" si="0"/>
        <v>63</v>
      </c>
      <c r="B66" s="41"/>
      <c r="C66" s="37"/>
      <c r="D66" s="37"/>
      <c r="E66" s="37"/>
      <c r="F66" s="37"/>
      <c r="G66" s="37"/>
      <c r="H66" s="42"/>
      <c r="I66" s="41"/>
      <c r="J66" s="37"/>
      <c r="K66" s="37"/>
      <c r="L66" s="38"/>
      <c r="M66" s="37"/>
      <c r="N66" s="37"/>
      <c r="O66" s="37"/>
      <c r="P66" s="37"/>
      <c r="Q66" s="38"/>
      <c r="R66" s="37"/>
      <c r="S66" s="87"/>
      <c r="T66" s="87"/>
      <c r="U66" s="87"/>
      <c r="V66" s="87"/>
      <c r="W66" s="87"/>
      <c r="X66" s="87"/>
      <c r="Y66" s="87"/>
      <c r="Z66" s="87"/>
      <c r="AA66" s="87"/>
      <c r="AB66" s="87"/>
      <c r="AC66" s="87"/>
      <c r="AD66" s="87"/>
      <c r="AE66" s="37"/>
      <c r="AF66" s="37"/>
      <c r="AG66" s="37"/>
      <c r="AH66" s="55"/>
      <c r="AI66" s="52"/>
      <c r="AJ66" s="41"/>
      <c r="AK66" s="37"/>
      <c r="AL66" s="42"/>
      <c r="AM66" s="41"/>
      <c r="AN66" s="42"/>
    </row>
    <row r="67" spans="1:40" s="24" customFormat="1" ht="31.5" customHeight="1" x14ac:dyDescent="0.25">
      <c r="A67" s="78">
        <f t="shared" si="0"/>
        <v>64</v>
      </c>
      <c r="B67" s="43"/>
      <c r="C67" s="39"/>
      <c r="D67" s="39"/>
      <c r="E67" s="39"/>
      <c r="F67" s="39"/>
      <c r="G67" s="39"/>
      <c r="H67" s="44"/>
      <c r="I67" s="43"/>
      <c r="J67" s="39"/>
      <c r="K67" s="39"/>
      <c r="L67" s="40"/>
      <c r="M67" s="39"/>
      <c r="N67" s="39"/>
      <c r="O67" s="39"/>
      <c r="P67" s="39"/>
      <c r="Q67" s="40"/>
      <c r="R67" s="39"/>
      <c r="S67" s="88"/>
      <c r="T67" s="88"/>
      <c r="U67" s="88"/>
      <c r="V67" s="88"/>
      <c r="W67" s="88"/>
      <c r="X67" s="88"/>
      <c r="Y67" s="88"/>
      <c r="Z67" s="88"/>
      <c r="AA67" s="88"/>
      <c r="AB67" s="88"/>
      <c r="AC67" s="88"/>
      <c r="AD67" s="88"/>
      <c r="AE67" s="39"/>
      <c r="AF67" s="39"/>
      <c r="AG67" s="39"/>
      <c r="AH67" s="54"/>
      <c r="AI67" s="51"/>
      <c r="AJ67" s="43"/>
      <c r="AK67" s="39"/>
      <c r="AL67" s="44"/>
      <c r="AM67" s="43"/>
      <c r="AN67" s="44"/>
    </row>
    <row r="68" spans="1:40" s="24" customFormat="1" ht="31.5" customHeight="1" x14ac:dyDescent="0.25">
      <c r="A68" s="78">
        <f t="shared" si="0"/>
        <v>65</v>
      </c>
      <c r="B68" s="41"/>
      <c r="C68" s="37"/>
      <c r="D68" s="37"/>
      <c r="E68" s="37"/>
      <c r="F68" s="37"/>
      <c r="G68" s="37"/>
      <c r="H68" s="42"/>
      <c r="I68" s="41"/>
      <c r="J68" s="37"/>
      <c r="K68" s="37"/>
      <c r="L68" s="38"/>
      <c r="M68" s="37"/>
      <c r="N68" s="37"/>
      <c r="O68" s="37"/>
      <c r="P68" s="37"/>
      <c r="Q68" s="38"/>
      <c r="R68" s="37"/>
      <c r="S68" s="87"/>
      <c r="T68" s="87"/>
      <c r="U68" s="87"/>
      <c r="V68" s="87"/>
      <c r="W68" s="87"/>
      <c r="X68" s="87"/>
      <c r="Y68" s="87"/>
      <c r="Z68" s="87"/>
      <c r="AA68" s="87"/>
      <c r="AB68" s="87"/>
      <c r="AC68" s="87"/>
      <c r="AD68" s="87"/>
      <c r="AE68" s="37"/>
      <c r="AF68" s="37"/>
      <c r="AG68" s="37"/>
      <c r="AH68" s="55"/>
      <c r="AI68" s="52"/>
      <c r="AJ68" s="41"/>
      <c r="AK68" s="37"/>
      <c r="AL68" s="42"/>
      <c r="AM68" s="41"/>
      <c r="AN68" s="42"/>
    </row>
    <row r="69" spans="1:40" s="24" customFormat="1" ht="31.5" customHeight="1" x14ac:dyDescent="0.25">
      <c r="A69" s="78">
        <f t="shared" ref="A69:A103" si="1">ROW(A69)-3</f>
        <v>66</v>
      </c>
      <c r="B69" s="43"/>
      <c r="C69" s="39"/>
      <c r="D69" s="39"/>
      <c r="E69" s="39"/>
      <c r="F69" s="39"/>
      <c r="G69" s="39"/>
      <c r="H69" s="44"/>
      <c r="I69" s="43"/>
      <c r="J69" s="39"/>
      <c r="K69" s="39"/>
      <c r="L69" s="40"/>
      <c r="M69" s="39"/>
      <c r="N69" s="39"/>
      <c r="O69" s="39"/>
      <c r="P69" s="39"/>
      <c r="Q69" s="40"/>
      <c r="R69" s="39"/>
      <c r="S69" s="88"/>
      <c r="T69" s="88"/>
      <c r="U69" s="88"/>
      <c r="V69" s="88"/>
      <c r="W69" s="88"/>
      <c r="X69" s="88"/>
      <c r="Y69" s="88"/>
      <c r="Z69" s="88"/>
      <c r="AA69" s="88"/>
      <c r="AB69" s="88"/>
      <c r="AC69" s="88"/>
      <c r="AD69" s="88"/>
      <c r="AE69" s="39"/>
      <c r="AF69" s="39"/>
      <c r="AG69" s="39"/>
      <c r="AH69" s="54"/>
      <c r="AI69" s="51"/>
      <c r="AJ69" s="43"/>
      <c r="AK69" s="39"/>
      <c r="AL69" s="44"/>
      <c r="AM69" s="43"/>
      <c r="AN69" s="44"/>
    </row>
    <row r="70" spans="1:40" s="24" customFormat="1" ht="31.5" customHeight="1" x14ac:dyDescent="0.25">
      <c r="A70" s="78">
        <f t="shared" si="1"/>
        <v>67</v>
      </c>
      <c r="B70" s="41"/>
      <c r="C70" s="37"/>
      <c r="D70" s="37"/>
      <c r="E70" s="37"/>
      <c r="F70" s="37"/>
      <c r="G70" s="37"/>
      <c r="H70" s="42"/>
      <c r="I70" s="41"/>
      <c r="J70" s="37"/>
      <c r="K70" s="37"/>
      <c r="L70" s="38"/>
      <c r="M70" s="37"/>
      <c r="N70" s="37"/>
      <c r="O70" s="37"/>
      <c r="P70" s="37"/>
      <c r="Q70" s="38"/>
      <c r="R70" s="37"/>
      <c r="S70" s="87"/>
      <c r="T70" s="87"/>
      <c r="U70" s="87"/>
      <c r="V70" s="87"/>
      <c r="W70" s="87"/>
      <c r="X70" s="87"/>
      <c r="Y70" s="87"/>
      <c r="Z70" s="87"/>
      <c r="AA70" s="87"/>
      <c r="AB70" s="87"/>
      <c r="AC70" s="87"/>
      <c r="AD70" s="87"/>
      <c r="AE70" s="37"/>
      <c r="AF70" s="37"/>
      <c r="AG70" s="37"/>
      <c r="AH70" s="55"/>
      <c r="AI70" s="52"/>
      <c r="AJ70" s="41"/>
      <c r="AK70" s="37"/>
      <c r="AL70" s="42"/>
      <c r="AM70" s="41"/>
      <c r="AN70" s="42"/>
    </row>
    <row r="71" spans="1:40" s="24" customFormat="1" ht="31.5" customHeight="1" x14ac:dyDescent="0.25">
      <c r="A71" s="78">
        <f t="shared" si="1"/>
        <v>68</v>
      </c>
      <c r="B71" s="43"/>
      <c r="C71" s="39"/>
      <c r="D71" s="39"/>
      <c r="E71" s="39"/>
      <c r="F71" s="39"/>
      <c r="G71" s="39"/>
      <c r="H71" s="44"/>
      <c r="I71" s="43"/>
      <c r="J71" s="39"/>
      <c r="K71" s="39"/>
      <c r="L71" s="40"/>
      <c r="M71" s="39"/>
      <c r="N71" s="39"/>
      <c r="O71" s="39"/>
      <c r="P71" s="39"/>
      <c r="Q71" s="40"/>
      <c r="R71" s="39"/>
      <c r="S71" s="88"/>
      <c r="T71" s="88"/>
      <c r="U71" s="88"/>
      <c r="V71" s="88"/>
      <c r="W71" s="88"/>
      <c r="X71" s="88"/>
      <c r="Y71" s="88"/>
      <c r="Z71" s="88"/>
      <c r="AA71" s="88"/>
      <c r="AB71" s="88"/>
      <c r="AC71" s="88"/>
      <c r="AD71" s="88"/>
      <c r="AE71" s="39"/>
      <c r="AF71" s="39"/>
      <c r="AG71" s="39"/>
      <c r="AH71" s="54"/>
      <c r="AI71" s="51"/>
      <c r="AJ71" s="43"/>
      <c r="AK71" s="39"/>
      <c r="AL71" s="44"/>
      <c r="AM71" s="43"/>
      <c r="AN71" s="44"/>
    </row>
    <row r="72" spans="1:40" s="24" customFormat="1" ht="31.5" customHeight="1" x14ac:dyDescent="0.25">
      <c r="A72" s="78">
        <f t="shared" si="1"/>
        <v>69</v>
      </c>
      <c r="B72" s="41"/>
      <c r="C72" s="37"/>
      <c r="D72" s="37"/>
      <c r="E72" s="37"/>
      <c r="F72" s="37"/>
      <c r="G72" s="37"/>
      <c r="H72" s="42"/>
      <c r="I72" s="41"/>
      <c r="J72" s="37"/>
      <c r="K72" s="37"/>
      <c r="L72" s="38"/>
      <c r="M72" s="37"/>
      <c r="N72" s="37"/>
      <c r="O72" s="37"/>
      <c r="P72" s="37"/>
      <c r="Q72" s="38"/>
      <c r="R72" s="37"/>
      <c r="S72" s="87"/>
      <c r="T72" s="87"/>
      <c r="U72" s="87"/>
      <c r="V72" s="87"/>
      <c r="W72" s="87"/>
      <c r="X72" s="87"/>
      <c r="Y72" s="87"/>
      <c r="Z72" s="87"/>
      <c r="AA72" s="87"/>
      <c r="AB72" s="87"/>
      <c r="AC72" s="87"/>
      <c r="AD72" s="87"/>
      <c r="AE72" s="37"/>
      <c r="AF72" s="37"/>
      <c r="AG72" s="37"/>
      <c r="AH72" s="55"/>
      <c r="AI72" s="52"/>
      <c r="AJ72" s="41"/>
      <c r="AK72" s="37"/>
      <c r="AL72" s="42"/>
      <c r="AM72" s="41"/>
      <c r="AN72" s="42"/>
    </row>
    <row r="73" spans="1:40" s="24" customFormat="1" ht="31.5" customHeight="1" x14ac:dyDescent="0.25">
      <c r="A73" s="78">
        <f t="shared" si="1"/>
        <v>70</v>
      </c>
      <c r="B73" s="43"/>
      <c r="C73" s="39"/>
      <c r="D73" s="39"/>
      <c r="E73" s="39"/>
      <c r="F73" s="39"/>
      <c r="G73" s="39"/>
      <c r="H73" s="44"/>
      <c r="I73" s="43"/>
      <c r="J73" s="39"/>
      <c r="K73" s="39"/>
      <c r="L73" s="40"/>
      <c r="M73" s="39"/>
      <c r="N73" s="39"/>
      <c r="O73" s="39"/>
      <c r="P73" s="39"/>
      <c r="Q73" s="40"/>
      <c r="R73" s="39"/>
      <c r="S73" s="88"/>
      <c r="T73" s="88"/>
      <c r="U73" s="88"/>
      <c r="V73" s="88"/>
      <c r="W73" s="88"/>
      <c r="X73" s="88"/>
      <c r="Y73" s="88"/>
      <c r="Z73" s="88"/>
      <c r="AA73" s="88"/>
      <c r="AB73" s="88"/>
      <c r="AC73" s="88"/>
      <c r="AD73" s="88"/>
      <c r="AE73" s="39"/>
      <c r="AF73" s="39"/>
      <c r="AG73" s="39"/>
      <c r="AH73" s="54"/>
      <c r="AI73" s="51"/>
      <c r="AJ73" s="43"/>
      <c r="AK73" s="39"/>
      <c r="AL73" s="44"/>
      <c r="AM73" s="43"/>
      <c r="AN73" s="44"/>
    </row>
    <row r="74" spans="1:40" s="24" customFormat="1" ht="31.5" customHeight="1" x14ac:dyDescent="0.25">
      <c r="A74" s="78">
        <f t="shared" si="1"/>
        <v>71</v>
      </c>
      <c r="B74" s="41"/>
      <c r="C74" s="37"/>
      <c r="D74" s="37"/>
      <c r="E74" s="37"/>
      <c r="F74" s="37"/>
      <c r="G74" s="37"/>
      <c r="H74" s="42"/>
      <c r="I74" s="41"/>
      <c r="J74" s="37"/>
      <c r="K74" s="37"/>
      <c r="L74" s="38"/>
      <c r="M74" s="37"/>
      <c r="N74" s="37"/>
      <c r="O74" s="37"/>
      <c r="P74" s="37"/>
      <c r="Q74" s="38"/>
      <c r="R74" s="37"/>
      <c r="S74" s="87"/>
      <c r="T74" s="87"/>
      <c r="U74" s="87"/>
      <c r="V74" s="87"/>
      <c r="W74" s="87"/>
      <c r="X74" s="87"/>
      <c r="Y74" s="87"/>
      <c r="Z74" s="87"/>
      <c r="AA74" s="87"/>
      <c r="AB74" s="87"/>
      <c r="AC74" s="87"/>
      <c r="AD74" s="87"/>
      <c r="AE74" s="37"/>
      <c r="AF74" s="37"/>
      <c r="AG74" s="37"/>
      <c r="AH74" s="55"/>
      <c r="AI74" s="52"/>
      <c r="AJ74" s="41"/>
      <c r="AK74" s="37"/>
      <c r="AL74" s="42"/>
      <c r="AM74" s="41"/>
      <c r="AN74" s="42"/>
    </row>
    <row r="75" spans="1:40" s="24" customFormat="1" ht="31.5" customHeight="1" x14ac:dyDescent="0.25">
      <c r="A75" s="78">
        <f t="shared" si="1"/>
        <v>72</v>
      </c>
      <c r="B75" s="43"/>
      <c r="C75" s="39"/>
      <c r="D75" s="39"/>
      <c r="E75" s="39"/>
      <c r="F75" s="39"/>
      <c r="G75" s="39"/>
      <c r="H75" s="44"/>
      <c r="I75" s="43"/>
      <c r="J75" s="39"/>
      <c r="K75" s="39"/>
      <c r="L75" s="40"/>
      <c r="M75" s="39"/>
      <c r="N75" s="39"/>
      <c r="O75" s="39"/>
      <c r="P75" s="39"/>
      <c r="Q75" s="40"/>
      <c r="R75" s="39"/>
      <c r="S75" s="88"/>
      <c r="T75" s="88"/>
      <c r="U75" s="88"/>
      <c r="V75" s="88"/>
      <c r="W75" s="88"/>
      <c r="X75" s="88"/>
      <c r="Y75" s="88"/>
      <c r="Z75" s="88"/>
      <c r="AA75" s="88"/>
      <c r="AB75" s="88"/>
      <c r="AC75" s="88"/>
      <c r="AD75" s="88"/>
      <c r="AE75" s="39"/>
      <c r="AF75" s="39"/>
      <c r="AG75" s="39"/>
      <c r="AH75" s="54"/>
      <c r="AI75" s="51"/>
      <c r="AJ75" s="43"/>
      <c r="AK75" s="39"/>
      <c r="AL75" s="44"/>
      <c r="AM75" s="43"/>
      <c r="AN75" s="44"/>
    </row>
    <row r="76" spans="1:40" s="24" customFormat="1" ht="31.5" customHeight="1" x14ac:dyDescent="0.25">
      <c r="A76" s="78">
        <f t="shared" si="1"/>
        <v>73</v>
      </c>
      <c r="B76" s="41"/>
      <c r="C76" s="37"/>
      <c r="D76" s="37"/>
      <c r="E76" s="37"/>
      <c r="F76" s="37"/>
      <c r="G76" s="37"/>
      <c r="H76" s="42"/>
      <c r="I76" s="41"/>
      <c r="J76" s="37"/>
      <c r="K76" s="37"/>
      <c r="L76" s="38"/>
      <c r="M76" s="37"/>
      <c r="N76" s="37"/>
      <c r="O76" s="37"/>
      <c r="P76" s="37"/>
      <c r="Q76" s="38"/>
      <c r="R76" s="37"/>
      <c r="S76" s="87"/>
      <c r="T76" s="87"/>
      <c r="U76" s="87"/>
      <c r="V76" s="87"/>
      <c r="W76" s="87"/>
      <c r="X76" s="87"/>
      <c r="Y76" s="87"/>
      <c r="Z76" s="87"/>
      <c r="AA76" s="87"/>
      <c r="AB76" s="87"/>
      <c r="AC76" s="87"/>
      <c r="AD76" s="87"/>
      <c r="AE76" s="37"/>
      <c r="AF76" s="37"/>
      <c r="AG76" s="37"/>
      <c r="AH76" s="55"/>
      <c r="AI76" s="52"/>
      <c r="AJ76" s="41"/>
      <c r="AK76" s="37"/>
      <c r="AL76" s="42"/>
      <c r="AM76" s="41"/>
      <c r="AN76" s="42"/>
    </row>
    <row r="77" spans="1:40" s="24" customFormat="1" ht="31.5" customHeight="1" x14ac:dyDescent="0.25">
      <c r="A77" s="78">
        <f t="shared" si="1"/>
        <v>74</v>
      </c>
      <c r="B77" s="43"/>
      <c r="C77" s="39"/>
      <c r="D77" s="39"/>
      <c r="E77" s="39"/>
      <c r="F77" s="39"/>
      <c r="G77" s="39"/>
      <c r="H77" s="44"/>
      <c r="I77" s="43"/>
      <c r="J77" s="39"/>
      <c r="K77" s="39"/>
      <c r="L77" s="40"/>
      <c r="M77" s="39"/>
      <c r="N77" s="39"/>
      <c r="O77" s="39"/>
      <c r="P77" s="39"/>
      <c r="Q77" s="40"/>
      <c r="R77" s="39"/>
      <c r="S77" s="88"/>
      <c r="T77" s="88"/>
      <c r="U77" s="88"/>
      <c r="V77" s="88"/>
      <c r="W77" s="88"/>
      <c r="X77" s="88"/>
      <c r="Y77" s="88"/>
      <c r="Z77" s="88"/>
      <c r="AA77" s="88"/>
      <c r="AB77" s="88"/>
      <c r="AC77" s="88"/>
      <c r="AD77" s="88"/>
      <c r="AE77" s="39"/>
      <c r="AF77" s="39"/>
      <c r="AG77" s="39"/>
      <c r="AH77" s="54"/>
      <c r="AI77" s="51"/>
      <c r="AJ77" s="43"/>
      <c r="AK77" s="39"/>
      <c r="AL77" s="44"/>
      <c r="AM77" s="43"/>
      <c r="AN77" s="44"/>
    </row>
    <row r="78" spans="1:40" s="24" customFormat="1" ht="31.5" customHeight="1" x14ac:dyDescent="0.25">
      <c r="A78" s="78">
        <f t="shared" si="1"/>
        <v>75</v>
      </c>
      <c r="B78" s="41"/>
      <c r="C78" s="37"/>
      <c r="D78" s="37"/>
      <c r="E78" s="37"/>
      <c r="F78" s="37"/>
      <c r="G78" s="37"/>
      <c r="H78" s="42"/>
      <c r="I78" s="41"/>
      <c r="J78" s="37"/>
      <c r="K78" s="37"/>
      <c r="L78" s="38"/>
      <c r="M78" s="37"/>
      <c r="N78" s="37"/>
      <c r="O78" s="37"/>
      <c r="P78" s="37"/>
      <c r="Q78" s="38"/>
      <c r="R78" s="37"/>
      <c r="S78" s="87"/>
      <c r="T78" s="87"/>
      <c r="U78" s="87"/>
      <c r="V78" s="87"/>
      <c r="W78" s="87"/>
      <c r="X78" s="87"/>
      <c r="Y78" s="87"/>
      <c r="Z78" s="87"/>
      <c r="AA78" s="87"/>
      <c r="AB78" s="87"/>
      <c r="AC78" s="87"/>
      <c r="AD78" s="87"/>
      <c r="AE78" s="37"/>
      <c r="AF78" s="37"/>
      <c r="AG78" s="37"/>
      <c r="AH78" s="55"/>
      <c r="AI78" s="52"/>
      <c r="AJ78" s="41"/>
      <c r="AK78" s="37"/>
      <c r="AL78" s="42"/>
      <c r="AM78" s="41"/>
      <c r="AN78" s="42"/>
    </row>
    <row r="79" spans="1:40" s="24" customFormat="1" ht="31.5" customHeight="1" x14ac:dyDescent="0.25">
      <c r="A79" s="78">
        <f t="shared" si="1"/>
        <v>76</v>
      </c>
      <c r="B79" s="43"/>
      <c r="C79" s="39"/>
      <c r="D79" s="39"/>
      <c r="E79" s="39"/>
      <c r="F79" s="39"/>
      <c r="G79" s="39"/>
      <c r="H79" s="44"/>
      <c r="I79" s="43"/>
      <c r="J79" s="39"/>
      <c r="K79" s="39"/>
      <c r="L79" s="40"/>
      <c r="M79" s="39"/>
      <c r="N79" s="39"/>
      <c r="O79" s="39"/>
      <c r="P79" s="39"/>
      <c r="Q79" s="40"/>
      <c r="R79" s="39"/>
      <c r="S79" s="88"/>
      <c r="T79" s="88"/>
      <c r="U79" s="88"/>
      <c r="V79" s="88"/>
      <c r="W79" s="88"/>
      <c r="X79" s="88"/>
      <c r="Y79" s="88"/>
      <c r="Z79" s="88"/>
      <c r="AA79" s="88"/>
      <c r="AB79" s="88"/>
      <c r="AC79" s="88"/>
      <c r="AD79" s="88"/>
      <c r="AE79" s="39"/>
      <c r="AF79" s="39"/>
      <c r="AG79" s="39"/>
      <c r="AH79" s="54"/>
      <c r="AI79" s="51"/>
      <c r="AJ79" s="43"/>
      <c r="AK79" s="39"/>
      <c r="AL79" s="44"/>
      <c r="AM79" s="43"/>
      <c r="AN79" s="44"/>
    </row>
    <row r="80" spans="1:40" s="24" customFormat="1" ht="31.5" customHeight="1" x14ac:dyDescent="0.25">
      <c r="A80" s="78">
        <f t="shared" si="1"/>
        <v>77</v>
      </c>
      <c r="B80" s="41"/>
      <c r="C80" s="37"/>
      <c r="D80" s="37"/>
      <c r="E80" s="37"/>
      <c r="F80" s="37"/>
      <c r="G80" s="37"/>
      <c r="H80" s="42"/>
      <c r="I80" s="41"/>
      <c r="J80" s="37"/>
      <c r="K80" s="37"/>
      <c r="L80" s="38"/>
      <c r="M80" s="37"/>
      <c r="N80" s="37"/>
      <c r="O80" s="37"/>
      <c r="P80" s="37"/>
      <c r="Q80" s="38"/>
      <c r="R80" s="37"/>
      <c r="S80" s="87"/>
      <c r="T80" s="87"/>
      <c r="U80" s="87"/>
      <c r="V80" s="87"/>
      <c r="W80" s="87"/>
      <c r="X80" s="87"/>
      <c r="Y80" s="87"/>
      <c r="Z80" s="87"/>
      <c r="AA80" s="87"/>
      <c r="AB80" s="87"/>
      <c r="AC80" s="87"/>
      <c r="AD80" s="87"/>
      <c r="AE80" s="37"/>
      <c r="AF80" s="37"/>
      <c r="AG80" s="37"/>
      <c r="AH80" s="55"/>
      <c r="AI80" s="52"/>
      <c r="AJ80" s="41"/>
      <c r="AK80" s="37"/>
      <c r="AL80" s="42"/>
      <c r="AM80" s="41"/>
      <c r="AN80" s="42"/>
    </row>
    <row r="81" spans="1:40" s="24" customFormat="1" ht="31.5" customHeight="1" x14ac:dyDescent="0.25">
      <c r="A81" s="78">
        <f t="shared" si="1"/>
        <v>78</v>
      </c>
      <c r="B81" s="43"/>
      <c r="C81" s="39"/>
      <c r="D81" s="39"/>
      <c r="E81" s="39"/>
      <c r="F81" s="39"/>
      <c r="G81" s="39"/>
      <c r="H81" s="44"/>
      <c r="I81" s="43"/>
      <c r="J81" s="39"/>
      <c r="K81" s="39"/>
      <c r="L81" s="40"/>
      <c r="M81" s="39"/>
      <c r="N81" s="39"/>
      <c r="O81" s="39"/>
      <c r="P81" s="39"/>
      <c r="Q81" s="40"/>
      <c r="R81" s="39"/>
      <c r="S81" s="88"/>
      <c r="T81" s="88"/>
      <c r="U81" s="88"/>
      <c r="V81" s="88"/>
      <c r="W81" s="88"/>
      <c r="X81" s="88"/>
      <c r="Y81" s="88"/>
      <c r="Z81" s="88"/>
      <c r="AA81" s="88"/>
      <c r="AB81" s="88"/>
      <c r="AC81" s="88"/>
      <c r="AD81" s="88"/>
      <c r="AE81" s="39"/>
      <c r="AF81" s="39"/>
      <c r="AG81" s="39"/>
      <c r="AH81" s="54"/>
      <c r="AI81" s="51"/>
      <c r="AJ81" s="43"/>
      <c r="AK81" s="39"/>
      <c r="AL81" s="44"/>
      <c r="AM81" s="43"/>
      <c r="AN81" s="44"/>
    </row>
    <row r="82" spans="1:40" s="24" customFormat="1" ht="31.5" customHeight="1" x14ac:dyDescent="0.25">
      <c r="A82" s="78">
        <f t="shared" si="1"/>
        <v>79</v>
      </c>
      <c r="B82" s="41"/>
      <c r="C82" s="37"/>
      <c r="D82" s="37"/>
      <c r="E82" s="37"/>
      <c r="F82" s="37"/>
      <c r="G82" s="37"/>
      <c r="H82" s="42"/>
      <c r="I82" s="41"/>
      <c r="J82" s="37"/>
      <c r="K82" s="37"/>
      <c r="L82" s="38"/>
      <c r="M82" s="37"/>
      <c r="N82" s="37"/>
      <c r="O82" s="37"/>
      <c r="P82" s="37"/>
      <c r="Q82" s="38"/>
      <c r="R82" s="37"/>
      <c r="S82" s="87"/>
      <c r="T82" s="87"/>
      <c r="U82" s="87"/>
      <c r="V82" s="87"/>
      <c r="W82" s="87"/>
      <c r="X82" s="87"/>
      <c r="Y82" s="87"/>
      <c r="Z82" s="87"/>
      <c r="AA82" s="87"/>
      <c r="AB82" s="87"/>
      <c r="AC82" s="87"/>
      <c r="AD82" s="87"/>
      <c r="AE82" s="37"/>
      <c r="AF82" s="37"/>
      <c r="AG82" s="37"/>
      <c r="AH82" s="55"/>
      <c r="AI82" s="52"/>
      <c r="AJ82" s="41"/>
      <c r="AK82" s="37"/>
      <c r="AL82" s="42"/>
      <c r="AM82" s="41"/>
      <c r="AN82" s="42"/>
    </row>
    <row r="83" spans="1:40" s="24" customFormat="1" ht="31.5" customHeight="1" x14ac:dyDescent="0.25">
      <c r="A83" s="78">
        <f t="shared" si="1"/>
        <v>80</v>
      </c>
      <c r="B83" s="43"/>
      <c r="C83" s="39"/>
      <c r="D83" s="39"/>
      <c r="E83" s="39"/>
      <c r="F83" s="39"/>
      <c r="G83" s="39"/>
      <c r="H83" s="44"/>
      <c r="I83" s="43"/>
      <c r="J83" s="39"/>
      <c r="K83" s="39"/>
      <c r="L83" s="40"/>
      <c r="M83" s="39"/>
      <c r="N83" s="39"/>
      <c r="O83" s="39"/>
      <c r="P83" s="39"/>
      <c r="Q83" s="40"/>
      <c r="R83" s="39"/>
      <c r="S83" s="88"/>
      <c r="T83" s="88"/>
      <c r="U83" s="88"/>
      <c r="V83" s="88"/>
      <c r="W83" s="88"/>
      <c r="X83" s="88"/>
      <c r="Y83" s="88"/>
      <c r="Z83" s="88"/>
      <c r="AA83" s="88"/>
      <c r="AB83" s="88"/>
      <c r="AC83" s="88"/>
      <c r="AD83" s="88"/>
      <c r="AE83" s="39"/>
      <c r="AF83" s="39"/>
      <c r="AG83" s="39"/>
      <c r="AH83" s="54"/>
      <c r="AI83" s="51"/>
      <c r="AJ83" s="43"/>
      <c r="AK83" s="39"/>
      <c r="AL83" s="44"/>
      <c r="AM83" s="43"/>
      <c r="AN83" s="44"/>
    </row>
    <row r="84" spans="1:40" s="24" customFormat="1" ht="31.5" customHeight="1" x14ac:dyDescent="0.25">
      <c r="A84" s="78">
        <f t="shared" si="1"/>
        <v>81</v>
      </c>
      <c r="B84" s="41"/>
      <c r="C84" s="37"/>
      <c r="D84" s="37"/>
      <c r="E84" s="37"/>
      <c r="F84" s="37"/>
      <c r="G84" s="37"/>
      <c r="H84" s="42"/>
      <c r="I84" s="41"/>
      <c r="J84" s="37"/>
      <c r="K84" s="37"/>
      <c r="L84" s="38"/>
      <c r="M84" s="37"/>
      <c r="N84" s="37"/>
      <c r="O84" s="37"/>
      <c r="P84" s="37"/>
      <c r="Q84" s="38"/>
      <c r="R84" s="37"/>
      <c r="S84" s="87"/>
      <c r="T84" s="87"/>
      <c r="U84" s="87"/>
      <c r="V84" s="87"/>
      <c r="W84" s="87"/>
      <c r="X84" s="87"/>
      <c r="Y84" s="87"/>
      <c r="Z84" s="87"/>
      <c r="AA84" s="87"/>
      <c r="AB84" s="87"/>
      <c r="AC84" s="87"/>
      <c r="AD84" s="87"/>
      <c r="AE84" s="37"/>
      <c r="AF84" s="37"/>
      <c r="AG84" s="37"/>
      <c r="AH84" s="55"/>
      <c r="AI84" s="52"/>
      <c r="AJ84" s="41"/>
      <c r="AK84" s="37"/>
      <c r="AL84" s="42"/>
      <c r="AM84" s="41"/>
      <c r="AN84" s="42"/>
    </row>
    <row r="85" spans="1:40" s="24" customFormat="1" ht="31.5" customHeight="1" x14ac:dyDescent="0.25">
      <c r="A85" s="78">
        <f t="shared" si="1"/>
        <v>82</v>
      </c>
      <c r="B85" s="43"/>
      <c r="C85" s="39"/>
      <c r="D85" s="39"/>
      <c r="E85" s="39"/>
      <c r="F85" s="39"/>
      <c r="G85" s="39"/>
      <c r="H85" s="44"/>
      <c r="I85" s="43"/>
      <c r="J85" s="39"/>
      <c r="K85" s="39"/>
      <c r="L85" s="40"/>
      <c r="M85" s="39"/>
      <c r="N85" s="39"/>
      <c r="O85" s="39"/>
      <c r="P85" s="39"/>
      <c r="Q85" s="40"/>
      <c r="R85" s="39"/>
      <c r="S85" s="88"/>
      <c r="T85" s="88"/>
      <c r="U85" s="88"/>
      <c r="V85" s="88"/>
      <c r="W85" s="88"/>
      <c r="X85" s="88"/>
      <c r="Y85" s="88"/>
      <c r="Z85" s="88"/>
      <c r="AA85" s="88"/>
      <c r="AB85" s="88"/>
      <c r="AC85" s="88"/>
      <c r="AD85" s="88"/>
      <c r="AE85" s="39"/>
      <c r="AF85" s="39"/>
      <c r="AG85" s="39"/>
      <c r="AH85" s="54"/>
      <c r="AI85" s="51"/>
      <c r="AJ85" s="43"/>
      <c r="AK85" s="39"/>
      <c r="AL85" s="44"/>
      <c r="AM85" s="43"/>
      <c r="AN85" s="44"/>
    </row>
    <row r="86" spans="1:40" s="24" customFormat="1" ht="31.5" customHeight="1" x14ac:dyDescent="0.25">
      <c r="A86" s="78">
        <f t="shared" si="1"/>
        <v>83</v>
      </c>
      <c r="B86" s="41"/>
      <c r="C86" s="37"/>
      <c r="D86" s="37"/>
      <c r="E86" s="37"/>
      <c r="F86" s="37"/>
      <c r="G86" s="37"/>
      <c r="H86" s="42"/>
      <c r="I86" s="41"/>
      <c r="J86" s="37"/>
      <c r="K86" s="37"/>
      <c r="L86" s="38"/>
      <c r="M86" s="37"/>
      <c r="N86" s="37"/>
      <c r="O86" s="37"/>
      <c r="P86" s="37"/>
      <c r="Q86" s="38"/>
      <c r="R86" s="37"/>
      <c r="S86" s="87"/>
      <c r="T86" s="87"/>
      <c r="U86" s="87"/>
      <c r="V86" s="87"/>
      <c r="W86" s="87"/>
      <c r="X86" s="87"/>
      <c r="Y86" s="87"/>
      <c r="Z86" s="87"/>
      <c r="AA86" s="87"/>
      <c r="AB86" s="87"/>
      <c r="AC86" s="87"/>
      <c r="AD86" s="87"/>
      <c r="AE86" s="37"/>
      <c r="AF86" s="37"/>
      <c r="AG86" s="37"/>
      <c r="AH86" s="55"/>
      <c r="AI86" s="52"/>
      <c r="AJ86" s="41"/>
      <c r="AK86" s="37"/>
      <c r="AL86" s="42"/>
      <c r="AM86" s="41"/>
      <c r="AN86" s="42"/>
    </row>
    <row r="87" spans="1:40" s="24" customFormat="1" ht="31.5" customHeight="1" x14ac:dyDescent="0.25">
      <c r="A87" s="78">
        <f t="shared" si="1"/>
        <v>84</v>
      </c>
      <c r="B87" s="43"/>
      <c r="C87" s="39"/>
      <c r="D87" s="39"/>
      <c r="E87" s="39"/>
      <c r="F87" s="39"/>
      <c r="G87" s="39"/>
      <c r="H87" s="44"/>
      <c r="I87" s="43"/>
      <c r="J87" s="39"/>
      <c r="K87" s="39"/>
      <c r="L87" s="40"/>
      <c r="M87" s="39"/>
      <c r="N87" s="39"/>
      <c r="O87" s="39"/>
      <c r="P87" s="39"/>
      <c r="Q87" s="40"/>
      <c r="R87" s="39"/>
      <c r="S87" s="88"/>
      <c r="T87" s="88"/>
      <c r="U87" s="88"/>
      <c r="V87" s="88"/>
      <c r="W87" s="88"/>
      <c r="X87" s="88"/>
      <c r="Y87" s="88"/>
      <c r="Z87" s="88"/>
      <c r="AA87" s="88"/>
      <c r="AB87" s="88"/>
      <c r="AC87" s="88"/>
      <c r="AD87" s="88"/>
      <c r="AE87" s="39"/>
      <c r="AF87" s="39"/>
      <c r="AG87" s="39"/>
      <c r="AH87" s="54"/>
      <c r="AI87" s="51"/>
      <c r="AJ87" s="43"/>
      <c r="AK87" s="39"/>
      <c r="AL87" s="44"/>
      <c r="AM87" s="43"/>
      <c r="AN87" s="44"/>
    </row>
    <row r="88" spans="1:40" s="24" customFormat="1" ht="31.5" customHeight="1" x14ac:dyDescent="0.25">
      <c r="A88" s="78">
        <f t="shared" si="1"/>
        <v>85</v>
      </c>
      <c r="B88" s="41"/>
      <c r="C88" s="37"/>
      <c r="D88" s="37"/>
      <c r="E88" s="37"/>
      <c r="F88" s="37"/>
      <c r="G88" s="37"/>
      <c r="H88" s="42"/>
      <c r="I88" s="41"/>
      <c r="J88" s="37"/>
      <c r="K88" s="37"/>
      <c r="L88" s="38"/>
      <c r="M88" s="37"/>
      <c r="N88" s="37"/>
      <c r="O88" s="37"/>
      <c r="P88" s="37"/>
      <c r="Q88" s="38"/>
      <c r="R88" s="37"/>
      <c r="S88" s="87"/>
      <c r="T88" s="87"/>
      <c r="U88" s="87"/>
      <c r="V88" s="87"/>
      <c r="W88" s="87"/>
      <c r="X88" s="87"/>
      <c r="Y88" s="87"/>
      <c r="Z88" s="87"/>
      <c r="AA88" s="87"/>
      <c r="AB88" s="87"/>
      <c r="AC88" s="87"/>
      <c r="AD88" s="87"/>
      <c r="AE88" s="37"/>
      <c r="AF88" s="37"/>
      <c r="AG88" s="37"/>
      <c r="AH88" s="55"/>
      <c r="AI88" s="52"/>
      <c r="AJ88" s="41"/>
      <c r="AK88" s="37"/>
      <c r="AL88" s="42"/>
      <c r="AM88" s="41"/>
      <c r="AN88" s="42"/>
    </row>
    <row r="89" spans="1:40" s="24" customFormat="1" ht="31.5" customHeight="1" x14ac:dyDescent="0.25">
      <c r="A89" s="78">
        <f t="shared" si="1"/>
        <v>86</v>
      </c>
      <c r="B89" s="43"/>
      <c r="C89" s="39"/>
      <c r="D89" s="39"/>
      <c r="E89" s="39"/>
      <c r="F89" s="39"/>
      <c r="G89" s="39"/>
      <c r="H89" s="44"/>
      <c r="I89" s="43"/>
      <c r="J89" s="39"/>
      <c r="K89" s="39"/>
      <c r="L89" s="40"/>
      <c r="M89" s="39"/>
      <c r="N89" s="39"/>
      <c r="O89" s="39"/>
      <c r="P89" s="39"/>
      <c r="Q89" s="40"/>
      <c r="R89" s="39"/>
      <c r="S89" s="88"/>
      <c r="T89" s="88"/>
      <c r="U89" s="88"/>
      <c r="V89" s="88"/>
      <c r="W89" s="88"/>
      <c r="X89" s="88"/>
      <c r="Y89" s="88"/>
      <c r="Z89" s="88"/>
      <c r="AA89" s="88"/>
      <c r="AB89" s="88"/>
      <c r="AC89" s="88"/>
      <c r="AD89" s="88"/>
      <c r="AE89" s="39"/>
      <c r="AF89" s="39"/>
      <c r="AG89" s="39"/>
      <c r="AH89" s="54"/>
      <c r="AI89" s="51"/>
      <c r="AJ89" s="43"/>
      <c r="AK89" s="39"/>
      <c r="AL89" s="44"/>
      <c r="AM89" s="43"/>
      <c r="AN89" s="44"/>
    </row>
    <row r="90" spans="1:40" s="24" customFormat="1" ht="31.5" customHeight="1" x14ac:dyDescent="0.25">
      <c r="A90" s="78">
        <f t="shared" si="1"/>
        <v>87</v>
      </c>
      <c r="B90" s="41"/>
      <c r="C90" s="37"/>
      <c r="D90" s="37"/>
      <c r="E90" s="37"/>
      <c r="F90" s="37"/>
      <c r="G90" s="37"/>
      <c r="H90" s="42"/>
      <c r="I90" s="41"/>
      <c r="J90" s="37"/>
      <c r="K90" s="37"/>
      <c r="L90" s="38"/>
      <c r="M90" s="37"/>
      <c r="N90" s="37"/>
      <c r="O90" s="37"/>
      <c r="P90" s="37"/>
      <c r="Q90" s="38"/>
      <c r="R90" s="37"/>
      <c r="S90" s="87"/>
      <c r="T90" s="87"/>
      <c r="U90" s="87"/>
      <c r="V90" s="87"/>
      <c r="W90" s="87"/>
      <c r="X90" s="87"/>
      <c r="Y90" s="87"/>
      <c r="Z90" s="87"/>
      <c r="AA90" s="87"/>
      <c r="AB90" s="87"/>
      <c r="AC90" s="87"/>
      <c r="AD90" s="87"/>
      <c r="AE90" s="37"/>
      <c r="AF90" s="37"/>
      <c r="AG90" s="37"/>
      <c r="AH90" s="55"/>
      <c r="AI90" s="52"/>
      <c r="AJ90" s="41"/>
      <c r="AK90" s="37"/>
      <c r="AL90" s="42"/>
      <c r="AM90" s="41"/>
      <c r="AN90" s="42"/>
    </row>
    <row r="91" spans="1:40" s="24" customFormat="1" ht="31.5" customHeight="1" x14ac:dyDescent="0.25">
      <c r="A91" s="78">
        <f t="shared" si="1"/>
        <v>88</v>
      </c>
      <c r="B91" s="43"/>
      <c r="C91" s="39"/>
      <c r="D91" s="39"/>
      <c r="E91" s="39"/>
      <c r="F91" s="39"/>
      <c r="G91" s="39"/>
      <c r="H91" s="44"/>
      <c r="I91" s="43"/>
      <c r="J91" s="39"/>
      <c r="K91" s="39"/>
      <c r="L91" s="40"/>
      <c r="M91" s="39"/>
      <c r="N91" s="39"/>
      <c r="O91" s="39"/>
      <c r="P91" s="39"/>
      <c r="Q91" s="40"/>
      <c r="R91" s="39"/>
      <c r="S91" s="88"/>
      <c r="T91" s="88"/>
      <c r="U91" s="88"/>
      <c r="V91" s="88"/>
      <c r="W91" s="88"/>
      <c r="X91" s="88"/>
      <c r="Y91" s="88"/>
      <c r="Z91" s="88"/>
      <c r="AA91" s="88"/>
      <c r="AB91" s="88"/>
      <c r="AC91" s="88"/>
      <c r="AD91" s="88"/>
      <c r="AE91" s="39"/>
      <c r="AF91" s="39"/>
      <c r="AG91" s="39"/>
      <c r="AH91" s="54"/>
      <c r="AI91" s="51"/>
      <c r="AJ91" s="43"/>
      <c r="AK91" s="39"/>
      <c r="AL91" s="44"/>
      <c r="AM91" s="43"/>
      <c r="AN91" s="44"/>
    </row>
    <row r="92" spans="1:40" s="24" customFormat="1" ht="31.5" customHeight="1" x14ac:dyDescent="0.25">
      <c r="A92" s="78">
        <f t="shared" si="1"/>
        <v>89</v>
      </c>
      <c r="B92" s="41"/>
      <c r="C92" s="37"/>
      <c r="D92" s="37"/>
      <c r="E92" s="37"/>
      <c r="F92" s="37"/>
      <c r="G92" s="37"/>
      <c r="H92" s="42"/>
      <c r="I92" s="41"/>
      <c r="J92" s="37"/>
      <c r="K92" s="37"/>
      <c r="L92" s="38"/>
      <c r="M92" s="37"/>
      <c r="N92" s="37"/>
      <c r="O92" s="37"/>
      <c r="P92" s="37"/>
      <c r="Q92" s="38"/>
      <c r="R92" s="37"/>
      <c r="S92" s="87"/>
      <c r="T92" s="87"/>
      <c r="U92" s="87"/>
      <c r="V92" s="87"/>
      <c r="W92" s="87"/>
      <c r="X92" s="87"/>
      <c r="Y92" s="87"/>
      <c r="Z92" s="87"/>
      <c r="AA92" s="87"/>
      <c r="AB92" s="87"/>
      <c r="AC92" s="87"/>
      <c r="AD92" s="87"/>
      <c r="AE92" s="37"/>
      <c r="AF92" s="37"/>
      <c r="AG92" s="37"/>
      <c r="AH92" s="55"/>
      <c r="AI92" s="52"/>
      <c r="AJ92" s="41"/>
      <c r="AK92" s="37"/>
      <c r="AL92" s="42"/>
      <c r="AM92" s="41"/>
      <c r="AN92" s="42"/>
    </row>
    <row r="93" spans="1:40" s="24" customFormat="1" ht="31.5" customHeight="1" x14ac:dyDescent="0.25">
      <c r="A93" s="78">
        <f t="shared" si="1"/>
        <v>90</v>
      </c>
      <c r="B93" s="43"/>
      <c r="C93" s="39"/>
      <c r="D93" s="39"/>
      <c r="E93" s="39"/>
      <c r="F93" s="39"/>
      <c r="G93" s="39"/>
      <c r="H93" s="44"/>
      <c r="I93" s="43"/>
      <c r="J93" s="39"/>
      <c r="K93" s="39"/>
      <c r="L93" s="40"/>
      <c r="M93" s="39"/>
      <c r="N93" s="39"/>
      <c r="O93" s="39"/>
      <c r="P93" s="39"/>
      <c r="Q93" s="40"/>
      <c r="R93" s="39"/>
      <c r="S93" s="88"/>
      <c r="T93" s="88"/>
      <c r="U93" s="88"/>
      <c r="V93" s="88"/>
      <c r="W93" s="88"/>
      <c r="X93" s="88"/>
      <c r="Y93" s="88"/>
      <c r="Z93" s="88"/>
      <c r="AA93" s="88"/>
      <c r="AB93" s="88"/>
      <c r="AC93" s="88"/>
      <c r="AD93" s="88"/>
      <c r="AE93" s="39"/>
      <c r="AF93" s="39"/>
      <c r="AG93" s="39"/>
      <c r="AH93" s="54"/>
      <c r="AI93" s="51"/>
      <c r="AJ93" s="43"/>
      <c r="AK93" s="39"/>
      <c r="AL93" s="44"/>
      <c r="AM93" s="43"/>
      <c r="AN93" s="44"/>
    </row>
    <row r="94" spans="1:40" s="24" customFormat="1" ht="31.5" customHeight="1" x14ac:dyDescent="0.25">
      <c r="A94" s="78">
        <f t="shared" si="1"/>
        <v>91</v>
      </c>
      <c r="B94" s="41"/>
      <c r="C94" s="37"/>
      <c r="D94" s="37"/>
      <c r="E94" s="37"/>
      <c r="F94" s="37"/>
      <c r="G94" s="37"/>
      <c r="H94" s="42"/>
      <c r="I94" s="41"/>
      <c r="J94" s="37"/>
      <c r="K94" s="37"/>
      <c r="L94" s="38"/>
      <c r="M94" s="37"/>
      <c r="N94" s="37"/>
      <c r="O94" s="37"/>
      <c r="P94" s="37"/>
      <c r="Q94" s="38"/>
      <c r="R94" s="37"/>
      <c r="S94" s="87"/>
      <c r="T94" s="87"/>
      <c r="U94" s="87"/>
      <c r="V94" s="87"/>
      <c r="W94" s="87"/>
      <c r="X94" s="87"/>
      <c r="Y94" s="87"/>
      <c r="Z94" s="87"/>
      <c r="AA94" s="87"/>
      <c r="AB94" s="87"/>
      <c r="AC94" s="87"/>
      <c r="AD94" s="87"/>
      <c r="AE94" s="37"/>
      <c r="AF94" s="37"/>
      <c r="AG94" s="37"/>
      <c r="AH94" s="55"/>
      <c r="AI94" s="52"/>
      <c r="AJ94" s="41"/>
      <c r="AK94" s="37"/>
      <c r="AL94" s="42"/>
      <c r="AM94" s="41"/>
      <c r="AN94" s="42"/>
    </row>
    <row r="95" spans="1:40" s="24" customFormat="1" ht="31.5" customHeight="1" x14ac:dyDescent="0.25">
      <c r="A95" s="78">
        <f t="shared" si="1"/>
        <v>92</v>
      </c>
      <c r="B95" s="43"/>
      <c r="C95" s="39"/>
      <c r="D95" s="39"/>
      <c r="E95" s="39"/>
      <c r="F95" s="39"/>
      <c r="G95" s="39"/>
      <c r="H95" s="44"/>
      <c r="I95" s="43"/>
      <c r="J95" s="39"/>
      <c r="K95" s="39"/>
      <c r="L95" s="40"/>
      <c r="M95" s="39"/>
      <c r="N95" s="39"/>
      <c r="O95" s="39"/>
      <c r="P95" s="39"/>
      <c r="Q95" s="40"/>
      <c r="R95" s="39"/>
      <c r="S95" s="88"/>
      <c r="T95" s="88"/>
      <c r="U95" s="88"/>
      <c r="V95" s="88"/>
      <c r="W95" s="88"/>
      <c r="X95" s="88"/>
      <c r="Y95" s="88"/>
      <c r="Z95" s="88"/>
      <c r="AA95" s="88"/>
      <c r="AB95" s="88"/>
      <c r="AC95" s="88"/>
      <c r="AD95" s="88"/>
      <c r="AE95" s="39"/>
      <c r="AF95" s="39"/>
      <c r="AG95" s="39"/>
      <c r="AH95" s="54"/>
      <c r="AI95" s="51"/>
      <c r="AJ95" s="43"/>
      <c r="AK95" s="39"/>
      <c r="AL95" s="44"/>
      <c r="AM95" s="43"/>
      <c r="AN95" s="44"/>
    </row>
    <row r="96" spans="1:40" s="24" customFormat="1" ht="31.5" customHeight="1" x14ac:dyDescent="0.25">
      <c r="A96" s="78">
        <f t="shared" si="1"/>
        <v>93</v>
      </c>
      <c r="B96" s="41"/>
      <c r="C96" s="37"/>
      <c r="D96" s="37"/>
      <c r="E96" s="37"/>
      <c r="F96" s="37"/>
      <c r="G96" s="37"/>
      <c r="H96" s="42"/>
      <c r="I96" s="41"/>
      <c r="J96" s="37"/>
      <c r="K96" s="37"/>
      <c r="L96" s="38"/>
      <c r="M96" s="37"/>
      <c r="N96" s="37"/>
      <c r="O96" s="37"/>
      <c r="P96" s="37"/>
      <c r="Q96" s="38"/>
      <c r="R96" s="37"/>
      <c r="S96" s="87"/>
      <c r="T96" s="87"/>
      <c r="U96" s="87"/>
      <c r="V96" s="87"/>
      <c r="W96" s="87"/>
      <c r="X96" s="87"/>
      <c r="Y96" s="87"/>
      <c r="Z96" s="87"/>
      <c r="AA96" s="87"/>
      <c r="AB96" s="87"/>
      <c r="AC96" s="87"/>
      <c r="AD96" s="87"/>
      <c r="AE96" s="37"/>
      <c r="AF96" s="37"/>
      <c r="AG96" s="37"/>
      <c r="AH96" s="55"/>
      <c r="AI96" s="52"/>
      <c r="AJ96" s="41"/>
      <c r="AK96" s="37"/>
      <c r="AL96" s="42"/>
      <c r="AM96" s="41"/>
      <c r="AN96" s="42"/>
    </row>
    <row r="97" spans="1:40" s="24" customFormat="1" ht="31.5" customHeight="1" x14ac:dyDescent="0.25">
      <c r="A97" s="78">
        <f t="shared" si="1"/>
        <v>94</v>
      </c>
      <c r="B97" s="43"/>
      <c r="C97" s="39"/>
      <c r="D97" s="39"/>
      <c r="E97" s="39"/>
      <c r="F97" s="39"/>
      <c r="G97" s="39"/>
      <c r="H97" s="44"/>
      <c r="I97" s="43"/>
      <c r="J97" s="39"/>
      <c r="K97" s="39"/>
      <c r="L97" s="40"/>
      <c r="M97" s="39"/>
      <c r="N97" s="39"/>
      <c r="O97" s="39"/>
      <c r="P97" s="39"/>
      <c r="Q97" s="40"/>
      <c r="R97" s="39"/>
      <c r="S97" s="88"/>
      <c r="T97" s="88"/>
      <c r="U97" s="88"/>
      <c r="V97" s="88"/>
      <c r="W97" s="88"/>
      <c r="X97" s="88"/>
      <c r="Y97" s="88"/>
      <c r="Z97" s="88"/>
      <c r="AA97" s="88"/>
      <c r="AB97" s="88"/>
      <c r="AC97" s="88"/>
      <c r="AD97" s="88"/>
      <c r="AE97" s="39"/>
      <c r="AF97" s="39"/>
      <c r="AG97" s="39"/>
      <c r="AH97" s="54"/>
      <c r="AI97" s="51"/>
      <c r="AJ97" s="43"/>
      <c r="AK97" s="39"/>
      <c r="AL97" s="44"/>
      <c r="AM97" s="43"/>
      <c r="AN97" s="44"/>
    </row>
    <row r="98" spans="1:40" s="24" customFormat="1" ht="31.5" customHeight="1" x14ac:dyDescent="0.25">
      <c r="A98" s="78">
        <f t="shared" si="1"/>
        <v>95</v>
      </c>
      <c r="B98" s="41"/>
      <c r="C98" s="37"/>
      <c r="D98" s="37"/>
      <c r="E98" s="37"/>
      <c r="F98" s="37"/>
      <c r="G98" s="37"/>
      <c r="H98" s="42"/>
      <c r="I98" s="41"/>
      <c r="J98" s="37"/>
      <c r="K98" s="37"/>
      <c r="L98" s="38"/>
      <c r="M98" s="37"/>
      <c r="N98" s="37"/>
      <c r="O98" s="37"/>
      <c r="P98" s="37"/>
      <c r="Q98" s="38"/>
      <c r="R98" s="37"/>
      <c r="S98" s="87"/>
      <c r="T98" s="87"/>
      <c r="U98" s="87"/>
      <c r="V98" s="87"/>
      <c r="W98" s="87"/>
      <c r="X98" s="87"/>
      <c r="Y98" s="87"/>
      <c r="Z98" s="87"/>
      <c r="AA98" s="87"/>
      <c r="AB98" s="87"/>
      <c r="AC98" s="87"/>
      <c r="AD98" s="87"/>
      <c r="AE98" s="37"/>
      <c r="AF98" s="37"/>
      <c r="AG98" s="37"/>
      <c r="AH98" s="55"/>
      <c r="AI98" s="52"/>
      <c r="AJ98" s="41"/>
      <c r="AK98" s="37"/>
      <c r="AL98" s="42"/>
      <c r="AM98" s="41"/>
      <c r="AN98" s="42"/>
    </row>
    <row r="99" spans="1:40" s="24" customFormat="1" ht="31.5" customHeight="1" x14ac:dyDescent="0.25">
      <c r="A99" s="78">
        <f t="shared" si="1"/>
        <v>96</v>
      </c>
      <c r="B99" s="43"/>
      <c r="C99" s="39"/>
      <c r="D99" s="39"/>
      <c r="E99" s="39"/>
      <c r="F99" s="39"/>
      <c r="G99" s="39"/>
      <c r="H99" s="44"/>
      <c r="I99" s="43"/>
      <c r="J99" s="39"/>
      <c r="K99" s="39"/>
      <c r="L99" s="40"/>
      <c r="M99" s="39"/>
      <c r="N99" s="39"/>
      <c r="O99" s="39"/>
      <c r="P99" s="39"/>
      <c r="Q99" s="40"/>
      <c r="R99" s="39"/>
      <c r="S99" s="88"/>
      <c r="T99" s="88"/>
      <c r="U99" s="88"/>
      <c r="V99" s="88"/>
      <c r="W99" s="88"/>
      <c r="X99" s="88"/>
      <c r="Y99" s="88"/>
      <c r="Z99" s="88"/>
      <c r="AA99" s="88"/>
      <c r="AB99" s="88"/>
      <c r="AC99" s="88"/>
      <c r="AD99" s="88"/>
      <c r="AE99" s="39"/>
      <c r="AF99" s="39"/>
      <c r="AG99" s="39"/>
      <c r="AH99" s="54"/>
      <c r="AI99" s="51"/>
      <c r="AJ99" s="43"/>
      <c r="AK99" s="39"/>
      <c r="AL99" s="44"/>
      <c r="AM99" s="43"/>
      <c r="AN99" s="44"/>
    </row>
    <row r="100" spans="1:40" s="24" customFormat="1" ht="31.5" customHeight="1" x14ac:dyDescent="0.25">
      <c r="A100" s="78">
        <f t="shared" si="1"/>
        <v>97</v>
      </c>
      <c r="B100" s="41"/>
      <c r="C100" s="37"/>
      <c r="D100" s="37"/>
      <c r="E100" s="37"/>
      <c r="F100" s="37"/>
      <c r="G100" s="37"/>
      <c r="H100" s="42"/>
      <c r="I100" s="41"/>
      <c r="J100" s="37"/>
      <c r="K100" s="37"/>
      <c r="L100" s="38"/>
      <c r="M100" s="37"/>
      <c r="N100" s="37"/>
      <c r="O100" s="37"/>
      <c r="P100" s="37"/>
      <c r="Q100" s="38"/>
      <c r="R100" s="37"/>
      <c r="S100" s="87"/>
      <c r="T100" s="87"/>
      <c r="U100" s="87"/>
      <c r="V100" s="87"/>
      <c r="W100" s="87"/>
      <c r="X100" s="87"/>
      <c r="Y100" s="87"/>
      <c r="Z100" s="87"/>
      <c r="AA100" s="87"/>
      <c r="AB100" s="87"/>
      <c r="AC100" s="87"/>
      <c r="AD100" s="87"/>
      <c r="AE100" s="37"/>
      <c r="AF100" s="37"/>
      <c r="AG100" s="37"/>
      <c r="AH100" s="55"/>
      <c r="AI100" s="52"/>
      <c r="AJ100" s="41"/>
      <c r="AK100" s="37"/>
      <c r="AL100" s="42"/>
      <c r="AM100" s="41"/>
      <c r="AN100" s="42"/>
    </row>
    <row r="101" spans="1:40" s="24" customFormat="1" ht="31.5" customHeight="1" x14ac:dyDescent="0.25">
      <c r="A101" s="78">
        <f t="shared" si="1"/>
        <v>98</v>
      </c>
      <c r="B101" s="43"/>
      <c r="C101" s="39"/>
      <c r="D101" s="39"/>
      <c r="E101" s="39"/>
      <c r="F101" s="39"/>
      <c r="G101" s="39"/>
      <c r="H101" s="44"/>
      <c r="I101" s="43"/>
      <c r="J101" s="39"/>
      <c r="K101" s="39"/>
      <c r="L101" s="40"/>
      <c r="M101" s="39"/>
      <c r="N101" s="39"/>
      <c r="O101" s="39"/>
      <c r="P101" s="39"/>
      <c r="Q101" s="40"/>
      <c r="R101" s="39"/>
      <c r="S101" s="89"/>
      <c r="T101" s="89"/>
      <c r="U101" s="88"/>
      <c r="V101" s="88"/>
      <c r="W101" s="88"/>
      <c r="X101" s="88"/>
      <c r="Y101" s="88"/>
      <c r="Z101" s="88"/>
      <c r="AA101" s="88"/>
      <c r="AB101" s="88"/>
      <c r="AC101" s="88"/>
      <c r="AD101" s="88"/>
      <c r="AE101" s="39"/>
      <c r="AF101" s="39"/>
      <c r="AG101" s="39"/>
      <c r="AH101" s="54"/>
      <c r="AI101" s="51"/>
      <c r="AJ101" s="43"/>
      <c r="AK101" s="39"/>
      <c r="AL101" s="44"/>
      <c r="AM101" s="43"/>
      <c r="AN101" s="44"/>
    </row>
    <row r="102" spans="1:40" s="24" customFormat="1" ht="31.5" customHeight="1" x14ac:dyDescent="0.25">
      <c r="A102" s="78">
        <f t="shared" si="1"/>
        <v>99</v>
      </c>
      <c r="B102" s="41"/>
      <c r="C102" s="37"/>
      <c r="D102" s="37"/>
      <c r="E102" s="37"/>
      <c r="F102" s="37"/>
      <c r="G102" s="37"/>
      <c r="H102" s="42"/>
      <c r="I102" s="41"/>
      <c r="J102" s="37"/>
      <c r="K102" s="37"/>
      <c r="L102" s="38"/>
      <c r="M102" s="37"/>
      <c r="N102" s="37"/>
      <c r="O102" s="37"/>
      <c r="P102" s="37"/>
      <c r="Q102" s="38"/>
      <c r="R102" s="37"/>
      <c r="S102" s="90"/>
      <c r="T102" s="90"/>
      <c r="U102" s="87"/>
      <c r="V102" s="87"/>
      <c r="W102" s="87"/>
      <c r="X102" s="87"/>
      <c r="Y102" s="87"/>
      <c r="Z102" s="87"/>
      <c r="AA102" s="87"/>
      <c r="AB102" s="87"/>
      <c r="AC102" s="87"/>
      <c r="AD102" s="87"/>
      <c r="AE102" s="37"/>
      <c r="AF102" s="37"/>
      <c r="AG102" s="37"/>
      <c r="AH102" s="55"/>
      <c r="AI102" s="52"/>
      <c r="AJ102" s="41"/>
      <c r="AK102" s="37"/>
      <c r="AL102" s="42"/>
      <c r="AM102" s="41"/>
      <c r="AN102" s="42"/>
    </row>
    <row r="103" spans="1:40" ht="35.25" customHeight="1" thickBot="1" x14ac:dyDescent="0.3">
      <c r="A103" s="78">
        <f t="shared" si="1"/>
        <v>100</v>
      </c>
      <c r="B103" s="45"/>
      <c r="C103" s="46"/>
      <c r="D103" s="46"/>
      <c r="E103" s="46"/>
      <c r="F103" s="46"/>
      <c r="G103" s="46"/>
      <c r="H103" s="47"/>
      <c r="I103" s="45"/>
      <c r="J103" s="46"/>
      <c r="K103" s="46"/>
      <c r="L103" s="48"/>
      <c r="M103" s="46"/>
      <c r="N103" s="46"/>
      <c r="O103" s="46"/>
      <c r="P103" s="46"/>
      <c r="Q103" s="48"/>
      <c r="R103" s="46"/>
      <c r="S103" s="91"/>
      <c r="T103" s="91"/>
      <c r="U103" s="92"/>
      <c r="V103" s="92"/>
      <c r="W103" s="92"/>
      <c r="X103" s="92"/>
      <c r="Y103" s="92"/>
      <c r="Z103" s="92"/>
      <c r="AA103" s="92"/>
      <c r="AB103" s="92"/>
      <c r="AC103" s="92"/>
      <c r="AD103" s="92"/>
      <c r="AE103" s="46"/>
      <c r="AF103" s="46"/>
      <c r="AG103" s="46"/>
      <c r="AH103" s="56"/>
      <c r="AI103" s="53"/>
      <c r="AJ103" s="45"/>
      <c r="AK103" s="46"/>
      <c r="AL103" s="47"/>
      <c r="AM103" s="45"/>
      <c r="AN103" s="47"/>
    </row>
    <row r="104" spans="1:40" x14ac:dyDescent="0.25">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row>
    <row r="105" spans="1:40" x14ac:dyDescent="0.25">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row>
    <row r="106" spans="1:40" x14ac:dyDescent="0.25">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row>
    <row r="107" spans="1:40" x14ac:dyDescent="0.25">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row>
    <row r="108" spans="1:40" x14ac:dyDescent="0.25">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row>
    <row r="109" spans="1:40" x14ac:dyDescent="0.25">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row>
    <row r="110" spans="1:40" x14ac:dyDescent="0.25">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row>
    <row r="111" spans="1:40" x14ac:dyDescent="0.25">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row>
    <row r="112" spans="1:40" x14ac:dyDescent="0.25">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row>
    <row r="113" spans="2:40" x14ac:dyDescent="0.25">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row>
    <row r="114" spans="2:40" x14ac:dyDescent="0.25">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row>
    <row r="115" spans="2:40" x14ac:dyDescent="0.25">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row>
    <row r="116" spans="2:40" x14ac:dyDescent="0.25">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row>
    <row r="117" spans="2:40" x14ac:dyDescent="0.25">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row>
    <row r="118" spans="2:40" x14ac:dyDescent="0.25">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row>
    <row r="119" spans="2:40" x14ac:dyDescent="0.25">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row>
    <row r="120" spans="2:40" x14ac:dyDescent="0.25">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row>
    <row r="121" spans="2:40" x14ac:dyDescent="0.25">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row>
    <row r="122" spans="2:40" x14ac:dyDescent="0.25">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row>
    <row r="123" spans="2:40" x14ac:dyDescent="0.25">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row>
    <row r="124" spans="2:40" x14ac:dyDescent="0.25">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row>
    <row r="125" spans="2:40" x14ac:dyDescent="0.25">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row>
    <row r="126" spans="2:40" x14ac:dyDescent="0.25">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row>
    <row r="127" spans="2:40" x14ac:dyDescent="0.25">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row>
    <row r="128" spans="2:40" x14ac:dyDescent="0.25">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row>
    <row r="129" spans="2:40" x14ac:dyDescent="0.25">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row>
    <row r="130" spans="2:40" x14ac:dyDescent="0.25">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row>
    <row r="131" spans="2:40" x14ac:dyDescent="0.25">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row>
    <row r="132" spans="2:40" x14ac:dyDescent="0.25">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row>
    <row r="133" spans="2:40" x14ac:dyDescent="0.25">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row>
    <row r="134" spans="2:40" x14ac:dyDescent="0.25">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row>
    <row r="135" spans="2:40" x14ac:dyDescent="0.25">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row>
    <row r="136" spans="2:40" x14ac:dyDescent="0.25">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row>
    <row r="137" spans="2:40" x14ac:dyDescent="0.25">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row>
    <row r="138" spans="2:40" x14ac:dyDescent="0.25">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row>
    <row r="139" spans="2:40" x14ac:dyDescent="0.25">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row>
    <row r="140" spans="2:40" x14ac:dyDescent="0.25">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row>
    <row r="141" spans="2:40" x14ac:dyDescent="0.25">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row>
    <row r="142" spans="2:40" x14ac:dyDescent="0.25">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row>
    <row r="143" spans="2:40" x14ac:dyDescent="0.25">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row>
    <row r="144" spans="2:40" x14ac:dyDescent="0.25">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row>
    <row r="145" spans="2:40" x14ac:dyDescent="0.25">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row>
    <row r="146" spans="2:40" x14ac:dyDescent="0.25">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row>
    <row r="147" spans="2:40" x14ac:dyDescent="0.25">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row>
    <row r="148" spans="2:40" x14ac:dyDescent="0.25">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row>
    <row r="149" spans="2:40" x14ac:dyDescent="0.25">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row>
    <row r="150" spans="2:40" x14ac:dyDescent="0.25">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row>
    <row r="151" spans="2:40" x14ac:dyDescent="0.25">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row>
    <row r="152" spans="2:40" x14ac:dyDescent="0.25">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row>
    <row r="153" spans="2:40" x14ac:dyDescent="0.25">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row>
    <row r="154" spans="2:40" x14ac:dyDescent="0.25">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row>
    <row r="155" spans="2:40" x14ac:dyDescent="0.25">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row>
    <row r="156" spans="2:40" x14ac:dyDescent="0.25">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row>
    <row r="157" spans="2:40" x14ac:dyDescent="0.25">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row>
    <row r="158" spans="2:40" x14ac:dyDescent="0.25">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row>
    <row r="159" spans="2:40" x14ac:dyDescent="0.25">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row>
    <row r="160" spans="2:40" x14ac:dyDescent="0.25">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row>
    <row r="161" spans="2:40" x14ac:dyDescent="0.25">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row>
    <row r="162" spans="2:40" x14ac:dyDescent="0.25">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row>
    <row r="163" spans="2:40" x14ac:dyDescent="0.25">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row>
    <row r="164" spans="2:40" x14ac:dyDescent="0.25">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row>
    <row r="165" spans="2:40" x14ac:dyDescent="0.25">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row>
    <row r="166" spans="2:40" x14ac:dyDescent="0.25">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row>
    <row r="167" spans="2:40" x14ac:dyDescent="0.25">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row>
    <row r="168" spans="2:40" x14ac:dyDescent="0.25">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row>
    <row r="169" spans="2:40" x14ac:dyDescent="0.25">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row>
    <row r="170" spans="2:40" x14ac:dyDescent="0.25">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row>
    <row r="171" spans="2:40" x14ac:dyDescent="0.25">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row>
    <row r="172" spans="2:40" x14ac:dyDescent="0.25">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row>
    <row r="173" spans="2:40" x14ac:dyDescent="0.25">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row>
    <row r="174" spans="2:40" x14ac:dyDescent="0.25">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row>
    <row r="175" spans="2:40" x14ac:dyDescent="0.25">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row>
    <row r="176" spans="2:40" x14ac:dyDescent="0.25">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row>
    <row r="177" spans="2:40" x14ac:dyDescent="0.25">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row>
    <row r="178" spans="2:40" x14ac:dyDescent="0.25">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row>
    <row r="179" spans="2:40" x14ac:dyDescent="0.25">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row>
    <row r="180" spans="2:40" x14ac:dyDescent="0.25">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row>
    <row r="181" spans="2:40" x14ac:dyDescent="0.25">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row>
    <row r="182" spans="2:40" x14ac:dyDescent="0.25">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row>
    <row r="183" spans="2:40" x14ac:dyDescent="0.25">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row>
    <row r="184" spans="2:40" x14ac:dyDescent="0.25">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row>
    <row r="185" spans="2:40" x14ac:dyDescent="0.25">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row>
    <row r="186" spans="2:40" x14ac:dyDescent="0.25">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row>
    <row r="187" spans="2:40" x14ac:dyDescent="0.25">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row>
    <row r="188" spans="2:40" x14ac:dyDescent="0.25">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row>
    <row r="189" spans="2:40" x14ac:dyDescent="0.25">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row>
    <row r="190" spans="2:40" x14ac:dyDescent="0.25">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row>
    <row r="191" spans="2:40" x14ac:dyDescent="0.25">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row>
    <row r="192" spans="2:40" x14ac:dyDescent="0.25">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row>
    <row r="193" spans="2:40" x14ac:dyDescent="0.25">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row>
    <row r="194" spans="2:40" x14ac:dyDescent="0.25">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row>
    <row r="195" spans="2:40" x14ac:dyDescent="0.25">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row>
    <row r="196" spans="2:40" x14ac:dyDescent="0.25">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row>
    <row r="197" spans="2:40" x14ac:dyDescent="0.25">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row>
    <row r="198" spans="2:40" x14ac:dyDescent="0.25">
      <c r="B198" s="26"/>
      <c r="C198" s="26"/>
      <c r="D198" s="26"/>
      <c r="E198" s="26"/>
      <c r="F198" s="26"/>
      <c r="G198" s="26"/>
      <c r="H198" s="26"/>
      <c r="I198" s="26"/>
      <c r="J198" s="26"/>
      <c r="K198" s="26"/>
      <c r="L198" s="26"/>
      <c r="M198" s="26"/>
      <c r="N198" s="26"/>
      <c r="O198" s="26"/>
      <c r="P198" s="26"/>
      <c r="Q198" s="26"/>
      <c r="R198" s="26"/>
      <c r="S198" s="26"/>
      <c r="T198" s="26"/>
      <c r="U198" s="26"/>
      <c r="V198" s="26"/>
      <c r="AE198" s="26"/>
      <c r="AF198" s="26"/>
      <c r="AG198" s="26"/>
      <c r="AH198" s="26"/>
      <c r="AI198" s="26"/>
      <c r="AJ198" s="26"/>
      <c r="AK198" s="26"/>
      <c r="AL198" s="26"/>
      <c r="AM198" s="26"/>
      <c r="AN198" s="26"/>
    </row>
    <row r="199" spans="2:40" x14ac:dyDescent="0.25">
      <c r="B199" s="26"/>
      <c r="C199" s="26"/>
      <c r="D199" s="26"/>
      <c r="E199" s="26"/>
      <c r="F199" s="26"/>
      <c r="G199" s="26"/>
      <c r="H199" s="26"/>
      <c r="I199" s="26"/>
      <c r="J199" s="26"/>
      <c r="K199" s="26"/>
      <c r="L199" s="26"/>
      <c r="M199" s="26"/>
      <c r="N199" s="26"/>
      <c r="O199" s="26"/>
      <c r="P199" s="26"/>
      <c r="Q199" s="26"/>
      <c r="R199" s="26"/>
      <c r="S199" s="26"/>
      <c r="T199" s="26"/>
      <c r="U199" s="26"/>
      <c r="V199" s="26"/>
      <c r="AE199" s="26"/>
      <c r="AF199" s="26"/>
      <c r="AG199" s="26"/>
      <c r="AJ199" s="26"/>
      <c r="AK199" s="26"/>
      <c r="AL199" s="26"/>
      <c r="AM199" s="26"/>
      <c r="AN199" s="26"/>
    </row>
  </sheetData>
  <sheetProtection insertRows="0" deleteRows="0" sort="0"/>
  <conditionalFormatting sqref="S4:T103">
    <cfRule type="expression" dxfId="1" priority="8">
      <formula>$S4&gt;$T4</formula>
    </cfRule>
  </conditionalFormatting>
  <conditionalFormatting sqref="S4:AD103">
    <cfRule type="containsBlanks" priority="5" stopIfTrue="1">
      <formula>LEN(TRIM(S4))=0</formula>
    </cfRule>
  </conditionalFormatting>
  <conditionalFormatting sqref="U4:AD103">
    <cfRule type="expression" dxfId="0" priority="6">
      <formula>AND($S4&lt;&gt;"",$T4&lt;&gt;"",OR(U4&lt;$S4,U4&gt;$T4))</formula>
    </cfRule>
  </conditionalFormatting>
  <dataValidations count="3">
    <dataValidation type="list" allowBlank="1" showInputMessage="1" showErrorMessage="1" sqref="G5:G103" xr:uid="{2EC34CFD-08D4-4B80-9893-37B7C45D4462}">
      <formula1>INDIRECT(SUBSTITUTE(SUBSTITUTE($F5," ","_"),"-","_"))</formula1>
    </dataValidation>
    <dataValidation type="list" errorStyle="warning" allowBlank="1" showInputMessage="1" showErrorMessage="1" sqref="G4" xr:uid="{14631B88-3BEE-4819-A854-395CAECF5BA1}">
      <formula1>INDIRECT(SUBSTITUTE(SUBSTITUTE($F4," ","_"),"-","_"))</formula1>
    </dataValidation>
    <dataValidation type="whole" allowBlank="1" showInputMessage="1" showErrorMessage="1" sqref="C4:C103" xr:uid="{2B900A40-44D0-43C0-958B-BE056E81C45E}">
      <formula1>1000000</formula1>
      <formula2>9999999</formula2>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1" id="{FEE98BC8-FC23-4754-A32F-8162D7C025A8}">
            <xm:f>IF($D4="",FALSE,NOT(ISNUMBER(MATCH($D4,Dropdowns!$B$21:$B$30,0))))</xm:f>
            <x14:dxf>
              <font>
                <color rgb="FF800000"/>
              </font>
              <fill>
                <patternFill>
                  <bgColor rgb="FFFFCCCC"/>
                </patternFill>
              </fill>
            </x14:dxf>
          </x14:cfRule>
          <xm:sqref>D4:D103</xm:sqref>
        </x14:conditionalFormatting>
        <x14:conditionalFormatting xmlns:xm="http://schemas.microsoft.com/office/excel/2006/main">
          <x14:cfRule type="expression" priority="10" id="{3D2EB8DA-D624-440E-A821-2153760D8830}">
            <xm:f>IF($E5="",FALSE,NOT(ISNUMBER(MATCH($E5,Dropdowns!$B$33:$B$36,0))))</xm:f>
            <x14:dxf>
              <font>
                <color rgb="FF800000"/>
              </font>
              <fill>
                <patternFill>
                  <bgColor rgb="FFFFCCCC"/>
                </patternFill>
              </fill>
            </x14:dxf>
          </x14:cfRule>
          <xm:sqref>E4:E103</xm:sqref>
        </x14:conditionalFormatting>
        <x14:conditionalFormatting xmlns:xm="http://schemas.microsoft.com/office/excel/2006/main">
          <x14:cfRule type="expression" priority="9" id="{1388A877-5252-4CD1-8613-8B0135171E3B}">
            <xm:f>IF($F4="",FALSE,NOT(ISNUMBER(MATCH($F4,Dropdowns!$B$116:$B$138,0))))</xm:f>
            <x14:dxf>
              <font>
                <color rgb="FF800000"/>
              </font>
              <fill>
                <patternFill>
                  <bgColor rgb="FFFFCCCC"/>
                </patternFill>
              </fill>
            </x14:dxf>
          </x14:cfRule>
          <xm:sqref>F4:F103</xm:sqref>
        </x14:conditionalFormatting>
        <x14:conditionalFormatting xmlns:xm="http://schemas.microsoft.com/office/excel/2006/main">
          <x14:cfRule type="expression" priority="2" id="{B03FDF1F-3875-4EA4-8641-0650A2E83461}">
            <xm:f>IF(AND($F4&lt;&gt;"",$G4&lt;&gt;"",$H4&lt;&gt;""),NOT(ISNUMBER(MATCH($F4&amp;$G4&amp;H4,PortTerminalBerth!$F$2:$F$314,0))),FALSE)</xm:f>
            <x14:dxf>
              <font>
                <color rgb="FF800000"/>
              </font>
              <fill>
                <patternFill>
                  <bgColor rgb="FFFFCCCC"/>
                </patternFill>
              </fill>
            </x14:dxf>
          </x14:cfRule>
          <xm:sqref>G4:G103</xm:sqref>
        </x14:conditionalFormatting>
        <x14:conditionalFormatting xmlns:xm="http://schemas.microsoft.com/office/excel/2006/main">
          <x14:cfRule type="expression" priority="1" id="{F93B1DD2-8242-43CE-8000-4B5FE62932F3}">
            <xm:f>IF(AND($F4&lt;&gt;"",$G4&lt;&gt;"",$H4&lt;&gt;""),NOT(ISNUMBER(MATCH($F4&amp;$G4&amp;H4,PortTerminalBerth!$F$2:$F$314,0))),FALSE)</xm:f>
            <x14:dxf>
              <font>
                <color rgb="FF800000"/>
              </font>
              <fill>
                <patternFill>
                  <bgColor rgb="FFFFCCCC"/>
                </patternFill>
              </fill>
            </x14:dxf>
          </x14:cfRule>
          <xm:sqref>H4:H103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847BA038-7EA8-4A16-B10E-FAFA92443494}">
          <x14:formula1>
            <xm:f>Dropdowns!$B$33:$B$36</xm:f>
          </x14:formula1>
          <xm:sqref>E4:E103</xm:sqref>
        </x14:dataValidation>
        <x14:dataValidation type="list" allowBlank="1" showInputMessage="1" showErrorMessage="1" xr:uid="{4078FD73-0386-42C4-A8CE-72A811782761}">
          <x14:formula1>
            <xm:f>Dropdowns!$B$44:$B$51</xm:f>
          </x14:formula1>
          <xm:sqref>F14:F103</xm:sqref>
        </x14:dataValidation>
        <x14:dataValidation type="list" errorStyle="warning" allowBlank="1" showInputMessage="1" showErrorMessage="1" xr:uid="{985F7958-620C-497A-8848-49186EDDEECA}">
          <x14:formula1>
            <xm:f>Dropdowns!$B$116:$B$139</xm:f>
          </x14:formula1>
          <xm:sqref>F4:F13</xm:sqref>
        </x14:dataValidation>
        <x14:dataValidation type="list" allowBlank="1" showInputMessage="1" showErrorMessage="1" xr:uid="{01239E4D-9D4D-4B7A-9E61-CCCDF0DFF06F}">
          <x14:formula1>
            <xm:f>Dropdowns!$B$21:$B$30</xm:f>
          </x14:formula1>
          <xm:sqref>D4:D103</xm:sqref>
        </x14:dataValidation>
        <x14:dataValidation type="list" allowBlank="1" showInputMessage="1" showErrorMessage="1" xr:uid="{F5347EBE-D5BE-4A49-82EA-FB2AA78409CE}">
          <x14:formula1>
            <xm:f>Dropdowns!$B$31:$B$32</xm:f>
          </x14:formula1>
          <xm:sqref>AJ4:AN103 AH4:AH103</xm:sqref>
        </x14:dataValidation>
        <x14:dataValidation type="list" allowBlank="1" showInputMessage="1" showErrorMessage="1" xr:uid="{D655F19B-D05D-456D-98EB-70D9C455A9B7}">
          <x14:formula1>
            <xm:f>IF($G4&lt;&gt;"",OFFSET(PortTerminalBerth!$A$1,MATCH($G4,PortTerminalBerth!$B$2:$B$313,0),2,COUNTIF(PortTerminalBerth!$B$2:$B$313,$G4),1),OFFSET(PortTerminalBerth!$A$1,MATCH($G4,PortTerminalBerth!$A$2:$A$313,0),2,COUNTIF(PortTerminalBerth!$A$2:$A$313,$G4),1))</xm:f>
          </x14:formula1>
          <xm:sqref>H4:H103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644D3-E0DA-4EED-AABB-50D974F81CA0}">
  <sheetPr>
    <tabColor rgb="FFFFFF00"/>
  </sheetPr>
  <dimension ref="A1:AN131"/>
  <sheetViews>
    <sheetView zoomScaleNormal="100" workbookViewId="0">
      <selection activeCell="D11" sqref="D11:F11"/>
    </sheetView>
  </sheetViews>
  <sheetFormatPr defaultRowHeight="15" x14ac:dyDescent="0.25"/>
  <cols>
    <col min="1" max="1" width="1" customWidth="1"/>
    <col min="2" max="2" width="8.7109375" customWidth="1"/>
    <col min="3" max="3" width="2.85546875" customWidth="1"/>
    <col min="4" max="4" width="15.5703125" customWidth="1"/>
    <col min="5" max="5" width="82.28515625" customWidth="1"/>
    <col min="6" max="6" width="12.28515625" customWidth="1"/>
    <col min="7" max="7" width="9.140625" customWidth="1"/>
    <col min="8" max="8" width="1" customWidth="1"/>
  </cols>
  <sheetData>
    <row r="1" spans="1:40" s="11" customFormat="1" ht="72" customHeight="1" x14ac:dyDescent="0.2">
      <c r="A1" s="12"/>
      <c r="B1" s="187" t="s">
        <v>217</v>
      </c>
      <c r="C1" s="187"/>
      <c r="D1" s="187"/>
      <c r="E1" s="187"/>
      <c r="F1" s="187"/>
      <c r="G1" s="187"/>
      <c r="H1" s="12"/>
      <c r="I1" s="10"/>
      <c r="J1" s="31"/>
      <c r="K1" s="10"/>
      <c r="L1" s="10"/>
      <c r="M1" s="10"/>
      <c r="N1" s="10"/>
      <c r="O1" s="10"/>
      <c r="P1" s="10"/>
      <c r="Q1" s="10"/>
      <c r="R1" s="10"/>
      <c r="S1" s="10"/>
      <c r="T1" s="10"/>
      <c r="U1" s="10"/>
      <c r="V1" s="10"/>
      <c r="W1" s="49"/>
      <c r="X1" s="49"/>
      <c r="Y1" s="49"/>
      <c r="Z1" s="49"/>
      <c r="AA1" s="49"/>
      <c r="AB1" s="49"/>
      <c r="AC1" s="49"/>
      <c r="AD1" s="49"/>
      <c r="AE1" s="49"/>
      <c r="AF1" s="49"/>
      <c r="AG1" s="49"/>
      <c r="AH1" s="49"/>
      <c r="AI1" s="49"/>
      <c r="AJ1" s="49"/>
      <c r="AK1" s="49"/>
      <c r="AL1" s="49"/>
      <c r="AM1" s="49"/>
      <c r="AN1" s="49"/>
    </row>
    <row r="2" spans="1:40" s="11" customFormat="1" ht="9" customHeight="1" x14ac:dyDescent="0.2">
      <c r="A2" s="13"/>
      <c r="B2" s="14"/>
      <c r="C2" s="14"/>
      <c r="D2" s="10"/>
      <c r="E2" s="10"/>
      <c r="F2" s="15"/>
      <c r="G2" s="10"/>
      <c r="H2" s="13"/>
      <c r="I2" s="10"/>
      <c r="J2" s="31"/>
      <c r="K2" s="10"/>
      <c r="L2" s="10"/>
      <c r="M2" s="10"/>
      <c r="N2" s="10"/>
      <c r="O2" s="10"/>
      <c r="P2" s="10"/>
      <c r="Q2" s="10"/>
      <c r="R2" s="10"/>
      <c r="S2" s="10"/>
      <c r="T2" s="10"/>
      <c r="U2" s="10"/>
      <c r="V2" s="10"/>
      <c r="W2" s="49"/>
      <c r="X2" s="49"/>
      <c r="Y2" s="49"/>
      <c r="Z2" s="49"/>
      <c r="AA2" s="49"/>
      <c r="AB2" s="49"/>
      <c r="AC2" s="49"/>
      <c r="AD2" s="49"/>
      <c r="AE2" s="49"/>
      <c r="AF2" s="49"/>
      <c r="AG2" s="49"/>
      <c r="AH2" s="49"/>
      <c r="AI2" s="49"/>
      <c r="AJ2" s="49"/>
      <c r="AK2" s="49"/>
      <c r="AL2" s="49"/>
      <c r="AM2" s="49"/>
      <c r="AN2" s="49"/>
    </row>
    <row r="3" spans="1:40" s="11" customFormat="1" ht="11.25" customHeight="1" thickBot="1" x14ac:dyDescent="0.25">
      <c r="A3" s="13"/>
      <c r="B3" s="14"/>
      <c r="C3" s="14"/>
      <c r="D3" s="10"/>
      <c r="E3" s="10"/>
      <c r="F3" s="10"/>
      <c r="G3" s="10"/>
      <c r="H3" s="13"/>
      <c r="I3" s="10"/>
      <c r="J3" s="31"/>
      <c r="K3" s="10"/>
      <c r="L3" s="10"/>
      <c r="M3" s="10"/>
      <c r="N3" s="10"/>
      <c r="O3" s="10"/>
      <c r="P3" s="10"/>
      <c r="Q3" s="10"/>
      <c r="R3" s="10"/>
      <c r="S3" s="10"/>
      <c r="T3" s="10"/>
      <c r="U3" s="10"/>
      <c r="V3" s="10"/>
      <c r="W3" s="49"/>
      <c r="X3" s="49"/>
      <c r="Y3" s="49"/>
      <c r="Z3" s="49"/>
      <c r="AA3" s="49"/>
      <c r="AB3" s="49"/>
      <c r="AC3" s="49"/>
      <c r="AD3" s="49"/>
      <c r="AE3" s="49"/>
      <c r="AF3" s="49"/>
      <c r="AG3" s="49"/>
      <c r="AH3" s="49"/>
      <c r="AI3" s="49"/>
      <c r="AJ3" s="49"/>
      <c r="AK3" s="49"/>
      <c r="AL3" s="49"/>
      <c r="AM3" s="49"/>
      <c r="AN3" s="49"/>
    </row>
    <row r="4" spans="1:40" s="11" customFormat="1" ht="21.75" customHeight="1" thickTop="1" x14ac:dyDescent="0.2">
      <c r="A4" s="13"/>
      <c r="B4" s="57"/>
      <c r="C4" s="57"/>
      <c r="D4" s="200" t="s">
        <v>215</v>
      </c>
      <c r="E4" s="201"/>
      <c r="F4" s="202"/>
      <c r="G4" s="20"/>
      <c r="H4" s="13"/>
      <c r="I4" s="10"/>
      <c r="J4" s="31"/>
      <c r="K4" s="10"/>
      <c r="L4" s="10"/>
      <c r="M4" s="10"/>
      <c r="N4" s="10"/>
      <c r="O4" s="10"/>
      <c r="P4" s="10"/>
      <c r="Q4" s="10"/>
      <c r="R4" s="10"/>
      <c r="S4" s="10"/>
      <c r="T4" s="10"/>
      <c r="U4" s="10"/>
      <c r="V4" s="10"/>
      <c r="W4" s="49"/>
      <c r="X4" s="49"/>
      <c r="Y4" s="49"/>
      <c r="Z4" s="49"/>
      <c r="AA4" s="49"/>
      <c r="AB4" s="49"/>
      <c r="AC4" s="49"/>
      <c r="AD4" s="49"/>
      <c r="AE4" s="49"/>
      <c r="AF4" s="49"/>
      <c r="AG4" s="49"/>
      <c r="AH4" s="49"/>
      <c r="AI4" s="49"/>
      <c r="AJ4" s="49"/>
      <c r="AK4" s="49"/>
      <c r="AL4" s="49"/>
      <c r="AM4" s="49"/>
      <c r="AN4" s="49"/>
    </row>
    <row r="5" spans="1:40" s="11" customFormat="1" ht="6.75" customHeight="1" x14ac:dyDescent="0.2">
      <c r="A5" s="13"/>
      <c r="B5" s="57"/>
      <c r="C5" s="57"/>
      <c r="D5" s="58"/>
      <c r="E5" s="59"/>
      <c r="F5" s="67"/>
      <c r="G5" s="20"/>
      <c r="H5" s="13"/>
      <c r="I5" s="10"/>
      <c r="J5" s="31"/>
      <c r="K5" s="10"/>
      <c r="L5" s="10"/>
      <c r="M5" s="10"/>
      <c r="N5" s="10"/>
      <c r="O5" s="10"/>
      <c r="P5" s="10"/>
      <c r="Q5" s="10"/>
      <c r="R5" s="10"/>
      <c r="S5" s="10"/>
      <c r="T5" s="10"/>
      <c r="U5" s="10"/>
      <c r="V5" s="10"/>
      <c r="W5" s="49"/>
      <c r="X5" s="49"/>
      <c r="Y5" s="49"/>
      <c r="Z5" s="49"/>
      <c r="AA5" s="49"/>
      <c r="AB5" s="49"/>
      <c r="AC5" s="49"/>
      <c r="AD5" s="49"/>
      <c r="AE5" s="49"/>
      <c r="AF5" s="49"/>
      <c r="AG5" s="49"/>
      <c r="AH5" s="49"/>
      <c r="AI5" s="49"/>
      <c r="AJ5" s="49"/>
      <c r="AK5" s="49"/>
      <c r="AL5" s="49"/>
      <c r="AM5" s="49"/>
      <c r="AN5" s="49"/>
    </row>
    <row r="6" spans="1:40" s="11" customFormat="1" ht="37.5" customHeight="1" x14ac:dyDescent="0.2">
      <c r="A6" s="13"/>
      <c r="B6" s="57"/>
      <c r="C6" s="57"/>
      <c r="D6" s="203" t="s">
        <v>220</v>
      </c>
      <c r="E6" s="204"/>
      <c r="F6" s="205"/>
      <c r="G6" s="20"/>
      <c r="H6" s="13"/>
      <c r="I6" s="10"/>
      <c r="J6" s="31"/>
      <c r="K6" s="10"/>
      <c r="L6" s="10"/>
      <c r="M6" s="10"/>
      <c r="N6" s="10"/>
      <c r="O6" s="10"/>
      <c r="P6" s="10"/>
      <c r="Q6" s="10"/>
      <c r="R6" s="10"/>
      <c r="S6" s="10"/>
      <c r="T6" s="10"/>
      <c r="U6" s="10"/>
      <c r="V6" s="10"/>
      <c r="W6" s="49"/>
      <c r="X6" s="49"/>
      <c r="Y6" s="49"/>
      <c r="Z6" s="49"/>
      <c r="AA6" s="49"/>
      <c r="AB6" s="49"/>
      <c r="AC6" s="49"/>
      <c r="AD6" s="49"/>
      <c r="AE6" s="49"/>
      <c r="AF6" s="49"/>
      <c r="AG6" s="49"/>
      <c r="AH6" s="49"/>
      <c r="AI6" s="49"/>
      <c r="AJ6" s="49"/>
      <c r="AK6" s="49"/>
      <c r="AL6" s="49"/>
      <c r="AM6" s="49"/>
      <c r="AN6" s="49"/>
    </row>
    <row r="7" spans="1:40" s="11" customFormat="1" ht="25.5" customHeight="1" x14ac:dyDescent="0.2">
      <c r="A7" s="13"/>
      <c r="B7" s="57"/>
      <c r="C7" s="57"/>
      <c r="D7" s="60" t="s">
        <v>216</v>
      </c>
      <c r="E7" s="61"/>
      <c r="F7" s="62"/>
      <c r="G7" s="20"/>
      <c r="H7" s="13"/>
      <c r="I7" s="10"/>
      <c r="J7" s="31"/>
      <c r="K7" s="10"/>
      <c r="L7" s="10"/>
      <c r="M7" s="10"/>
      <c r="N7" s="10"/>
      <c r="O7" s="10"/>
      <c r="P7" s="10"/>
      <c r="Q7" s="10"/>
      <c r="R7" s="10"/>
      <c r="S7" s="10"/>
      <c r="T7" s="10"/>
      <c r="U7" s="10"/>
      <c r="V7" s="10"/>
      <c r="W7" s="49"/>
      <c r="X7" s="49"/>
      <c r="Y7" s="49"/>
      <c r="Z7" s="49"/>
      <c r="AA7" s="49"/>
      <c r="AB7" s="49"/>
      <c r="AC7" s="49"/>
      <c r="AD7" s="49"/>
      <c r="AE7" s="49"/>
      <c r="AF7" s="49"/>
      <c r="AG7" s="49"/>
      <c r="AH7" s="49"/>
      <c r="AI7" s="49"/>
      <c r="AJ7" s="49"/>
      <c r="AK7" s="49"/>
      <c r="AL7" s="49"/>
      <c r="AM7" s="49"/>
      <c r="AN7" s="49"/>
    </row>
    <row r="8" spans="1:40" s="11" customFormat="1" ht="18" customHeight="1" x14ac:dyDescent="0.2">
      <c r="A8" s="13"/>
      <c r="B8" s="57"/>
      <c r="C8" s="57"/>
      <c r="D8" s="60" t="s">
        <v>218</v>
      </c>
      <c r="E8" s="63"/>
      <c r="F8" s="62"/>
      <c r="G8" s="20"/>
      <c r="H8" s="13"/>
      <c r="I8" s="10"/>
      <c r="J8" s="31"/>
      <c r="K8" s="10"/>
      <c r="L8" s="10"/>
      <c r="M8" s="10"/>
      <c r="N8" s="10"/>
      <c r="O8" s="10"/>
      <c r="P8" s="10"/>
      <c r="Q8" s="10"/>
      <c r="R8" s="10"/>
      <c r="S8" s="10"/>
      <c r="T8" s="10"/>
      <c r="U8" s="10"/>
      <c r="V8" s="10"/>
      <c r="W8" s="49"/>
      <c r="X8" s="49"/>
      <c r="Y8" s="49"/>
      <c r="Z8" s="49"/>
      <c r="AA8" s="49"/>
      <c r="AB8" s="49"/>
      <c r="AC8" s="49"/>
      <c r="AD8" s="49"/>
      <c r="AE8" s="49"/>
      <c r="AF8" s="49"/>
      <c r="AG8" s="49"/>
      <c r="AH8" s="49"/>
      <c r="AI8" s="49"/>
      <c r="AJ8" s="49"/>
      <c r="AK8" s="49"/>
      <c r="AL8" s="49"/>
      <c r="AM8" s="49"/>
      <c r="AN8" s="49"/>
    </row>
    <row r="9" spans="1:40" s="11" customFormat="1" ht="15" customHeight="1" thickBot="1" x14ac:dyDescent="0.25">
      <c r="A9" s="13"/>
      <c r="B9" s="57"/>
      <c r="C9" s="57"/>
      <c r="D9" s="64"/>
      <c r="E9" s="65"/>
      <c r="F9" s="66"/>
      <c r="G9" s="20"/>
      <c r="H9" s="13"/>
      <c r="I9" s="10"/>
      <c r="J9" s="31"/>
      <c r="K9" s="10"/>
      <c r="L9" s="10"/>
      <c r="M9" s="10"/>
      <c r="N9" s="10"/>
      <c r="O9" s="10"/>
      <c r="P9" s="10"/>
      <c r="Q9" s="10"/>
      <c r="R9" s="10"/>
      <c r="S9" s="10"/>
      <c r="T9" s="10"/>
      <c r="U9" s="10"/>
      <c r="V9" s="10"/>
      <c r="W9" s="49"/>
      <c r="X9" s="49"/>
      <c r="Y9" s="49"/>
      <c r="Z9" s="49"/>
      <c r="AA9" s="49"/>
      <c r="AB9" s="49"/>
      <c r="AC9" s="49"/>
      <c r="AD9" s="49"/>
      <c r="AE9" s="49"/>
      <c r="AF9" s="49"/>
      <c r="AG9" s="49"/>
      <c r="AH9" s="49"/>
      <c r="AI9" s="49"/>
      <c r="AJ9" s="49"/>
      <c r="AK9" s="49"/>
      <c r="AL9" s="49"/>
      <c r="AM9" s="49"/>
      <c r="AN9" s="49"/>
    </row>
    <row r="10" spans="1:40" s="11" customFormat="1" ht="15" customHeight="1" thickTop="1" thickBot="1" x14ac:dyDescent="0.25">
      <c r="A10" s="13"/>
      <c r="B10" s="57"/>
      <c r="C10" s="57"/>
      <c r="D10" s="35"/>
      <c r="E10" s="35"/>
      <c r="F10" s="35"/>
      <c r="G10" s="20"/>
      <c r="H10" s="13"/>
      <c r="I10" s="10"/>
      <c r="J10" s="31"/>
      <c r="K10" s="10"/>
      <c r="L10" s="10"/>
      <c r="M10" s="10"/>
      <c r="N10" s="10"/>
      <c r="O10" s="10"/>
      <c r="P10" s="10"/>
      <c r="Q10" s="10"/>
      <c r="R10" s="10"/>
      <c r="S10" s="10"/>
      <c r="T10" s="10"/>
      <c r="U10" s="10"/>
      <c r="V10" s="10"/>
      <c r="W10" s="49"/>
      <c r="X10" s="49"/>
      <c r="Y10" s="49"/>
      <c r="Z10" s="49"/>
      <c r="AA10" s="49"/>
      <c r="AB10" s="49"/>
      <c r="AC10" s="49"/>
      <c r="AD10" s="49"/>
      <c r="AE10" s="49"/>
      <c r="AF10" s="49"/>
      <c r="AG10" s="49"/>
      <c r="AH10" s="49"/>
      <c r="AI10" s="49"/>
      <c r="AJ10" s="49"/>
      <c r="AK10" s="49"/>
      <c r="AL10" s="49"/>
      <c r="AM10" s="49"/>
      <c r="AN10" s="49"/>
    </row>
    <row r="11" spans="1:40" s="11" customFormat="1" ht="207" customHeight="1" thickTop="1" thickBot="1" x14ac:dyDescent="0.25">
      <c r="A11" s="13"/>
      <c r="B11" s="57"/>
      <c r="C11" s="57"/>
      <c r="D11" s="197" t="s">
        <v>219</v>
      </c>
      <c r="E11" s="198"/>
      <c r="F11" s="199"/>
      <c r="G11" s="20"/>
      <c r="H11" s="13"/>
      <c r="I11" s="10"/>
      <c r="J11" s="31"/>
      <c r="K11" s="10"/>
      <c r="L11" s="10"/>
      <c r="M11" s="10"/>
      <c r="N11" s="10"/>
      <c r="O11" s="10"/>
      <c r="P11" s="10"/>
      <c r="Q11" s="10"/>
      <c r="R11" s="10"/>
      <c r="S11" s="10"/>
      <c r="T11" s="10"/>
      <c r="U11" s="10"/>
      <c r="V11" s="10"/>
      <c r="W11" s="49"/>
      <c r="X11" s="49"/>
      <c r="Y11" s="49"/>
      <c r="Z11" s="49"/>
      <c r="AA11" s="49"/>
      <c r="AB11" s="49"/>
      <c r="AC11" s="49"/>
      <c r="AD11" s="49"/>
      <c r="AE11" s="49"/>
      <c r="AF11" s="49"/>
      <c r="AG11" s="49"/>
      <c r="AH11" s="49"/>
      <c r="AI11" s="49"/>
      <c r="AJ11" s="49"/>
      <c r="AK11" s="49"/>
      <c r="AL11" s="49"/>
      <c r="AM11" s="49"/>
      <c r="AN11" s="49"/>
    </row>
    <row r="12" spans="1:40" s="11" customFormat="1" ht="23.25" customHeight="1" thickTop="1" x14ac:dyDescent="0.2">
      <c r="A12" s="13"/>
      <c r="B12" s="57"/>
      <c r="C12" s="57"/>
      <c r="D12" s="35"/>
      <c r="E12" s="35"/>
      <c r="F12" s="35"/>
      <c r="G12" s="20"/>
      <c r="H12" s="13"/>
      <c r="I12" s="10"/>
      <c r="J12" s="31"/>
      <c r="K12" s="10"/>
      <c r="L12" s="10"/>
      <c r="M12" s="10"/>
      <c r="N12" s="10"/>
      <c r="O12" s="10"/>
      <c r="P12" s="10"/>
      <c r="Q12" s="10"/>
      <c r="R12" s="10"/>
      <c r="S12" s="10"/>
      <c r="T12" s="10"/>
      <c r="U12" s="10"/>
      <c r="V12" s="10"/>
      <c r="W12" s="49"/>
      <c r="X12" s="49"/>
      <c r="Y12" s="49"/>
      <c r="Z12" s="49"/>
      <c r="AA12" s="49"/>
      <c r="AB12" s="49"/>
      <c r="AC12" s="49"/>
      <c r="AD12" s="49"/>
      <c r="AE12" s="49"/>
      <c r="AF12" s="49"/>
      <c r="AG12" s="49"/>
      <c r="AH12" s="49"/>
      <c r="AI12" s="49"/>
      <c r="AJ12" s="49"/>
      <c r="AK12" s="49"/>
      <c r="AL12" s="49"/>
      <c r="AM12" s="49"/>
      <c r="AN12" s="49"/>
    </row>
    <row r="13" spans="1:40" s="11" customFormat="1" ht="5.25" customHeight="1" x14ac:dyDescent="0.2">
      <c r="A13" s="16"/>
      <c r="B13" s="17"/>
      <c r="C13" s="17"/>
      <c r="D13" s="16"/>
      <c r="E13" s="16"/>
      <c r="F13" s="16"/>
      <c r="G13" s="16"/>
      <c r="H13" s="16"/>
      <c r="I13" s="10"/>
      <c r="J13" s="31"/>
      <c r="K13" s="10"/>
      <c r="L13" s="10"/>
      <c r="M13" s="10"/>
      <c r="N13" s="10"/>
      <c r="O13" s="10"/>
      <c r="P13" s="10"/>
      <c r="Q13" s="10"/>
      <c r="R13" s="10"/>
      <c r="S13" s="10"/>
      <c r="T13" s="10"/>
      <c r="U13" s="10"/>
      <c r="V13" s="10"/>
      <c r="W13" s="49"/>
      <c r="X13" s="49"/>
      <c r="Y13" s="49"/>
      <c r="Z13" s="49"/>
      <c r="AA13" s="49"/>
      <c r="AB13" s="49"/>
      <c r="AC13" s="49"/>
      <c r="AD13" s="49"/>
      <c r="AE13" s="49"/>
      <c r="AF13" s="49"/>
      <c r="AG13" s="49"/>
      <c r="AH13" s="49"/>
      <c r="AI13" s="49"/>
      <c r="AJ13" s="49"/>
      <c r="AK13" s="49"/>
      <c r="AL13" s="49"/>
      <c r="AM13" s="49"/>
      <c r="AN13" s="49"/>
    </row>
    <row r="14" spans="1:40" s="68" customFormat="1" x14ac:dyDescent="0.25"/>
    <row r="15" spans="1:40" s="68" customFormat="1" x14ac:dyDescent="0.25"/>
    <row r="16" spans="1:40" s="68" customFormat="1" x14ac:dyDescent="0.25"/>
    <row r="17" s="68" customFormat="1" x14ac:dyDescent="0.25"/>
    <row r="18" s="68" customFormat="1" x14ac:dyDescent="0.25"/>
    <row r="19" s="68" customFormat="1" x14ac:dyDescent="0.25"/>
    <row r="20" s="68" customFormat="1" x14ac:dyDescent="0.25"/>
    <row r="21" s="68" customFormat="1" x14ac:dyDescent="0.25"/>
    <row r="22" s="68" customFormat="1" x14ac:dyDescent="0.25"/>
    <row r="23" s="68" customFormat="1" x14ac:dyDescent="0.25"/>
    <row r="24" s="68" customFormat="1" x14ac:dyDescent="0.25"/>
    <row r="25" s="68" customFormat="1" x14ac:dyDescent="0.25"/>
    <row r="26" s="68" customFormat="1" x14ac:dyDescent="0.25"/>
    <row r="27" s="68" customFormat="1" x14ac:dyDescent="0.25"/>
    <row r="28" s="68" customFormat="1" x14ac:dyDescent="0.25"/>
    <row r="29" s="68" customFormat="1" x14ac:dyDescent="0.25"/>
    <row r="30" s="68" customFormat="1" x14ac:dyDescent="0.25"/>
    <row r="31" s="68" customFormat="1" x14ac:dyDescent="0.25"/>
    <row r="32" s="68" customFormat="1" x14ac:dyDescent="0.25"/>
    <row r="33" s="68" customFormat="1" x14ac:dyDescent="0.25"/>
    <row r="34" s="68" customFormat="1" x14ac:dyDescent="0.25"/>
    <row r="35" s="68" customFormat="1" x14ac:dyDescent="0.25"/>
    <row r="36" s="68" customFormat="1" x14ac:dyDescent="0.25"/>
    <row r="37" s="68" customFormat="1" x14ac:dyDescent="0.25"/>
    <row r="38" s="68" customFormat="1" x14ac:dyDescent="0.25"/>
    <row r="39" s="68" customFormat="1" x14ac:dyDescent="0.25"/>
    <row r="40" s="68" customFormat="1" x14ac:dyDescent="0.25"/>
    <row r="41" s="68" customFormat="1" x14ac:dyDescent="0.25"/>
    <row r="42" s="68" customFormat="1" x14ac:dyDescent="0.25"/>
    <row r="43" s="68" customFormat="1" x14ac:dyDescent="0.25"/>
    <row r="44" s="68" customFormat="1" x14ac:dyDescent="0.25"/>
    <row r="45" s="68" customFormat="1" x14ac:dyDescent="0.25"/>
    <row r="46" s="68" customFormat="1" x14ac:dyDescent="0.25"/>
    <row r="47" s="68" customFormat="1" x14ac:dyDescent="0.25"/>
    <row r="48" s="68" customFormat="1" x14ac:dyDescent="0.25"/>
    <row r="49" s="68" customFormat="1" x14ac:dyDescent="0.25"/>
    <row r="50" s="68" customFormat="1" x14ac:dyDescent="0.25"/>
    <row r="51" s="68" customFormat="1" x14ac:dyDescent="0.25"/>
    <row r="52" s="68" customFormat="1" x14ac:dyDescent="0.25"/>
    <row r="53" s="68" customFormat="1" x14ac:dyDescent="0.25"/>
    <row r="54" s="68" customFormat="1" x14ac:dyDescent="0.25"/>
    <row r="55" s="68" customFormat="1" x14ac:dyDescent="0.25"/>
    <row r="56" s="68" customFormat="1" x14ac:dyDescent="0.25"/>
    <row r="57" s="68" customFormat="1" x14ac:dyDescent="0.25"/>
    <row r="58" s="68" customFormat="1" x14ac:dyDescent="0.25"/>
    <row r="59" s="68" customFormat="1" x14ac:dyDescent="0.25"/>
    <row r="60" s="68" customFormat="1" x14ac:dyDescent="0.25"/>
    <row r="61" s="68" customFormat="1" x14ac:dyDescent="0.25"/>
    <row r="62" s="68" customFormat="1" x14ac:dyDescent="0.25"/>
    <row r="63" s="68" customFormat="1" x14ac:dyDescent="0.25"/>
    <row r="64" s="68" customFormat="1" x14ac:dyDescent="0.25"/>
    <row r="65" s="68" customFormat="1" x14ac:dyDescent="0.25"/>
    <row r="66" s="68" customFormat="1" x14ac:dyDescent="0.25"/>
    <row r="67" s="68" customFormat="1" x14ac:dyDescent="0.25"/>
    <row r="68" s="68" customFormat="1" x14ac:dyDescent="0.25"/>
    <row r="69" s="68" customFormat="1" x14ac:dyDescent="0.25"/>
    <row r="70" s="68" customFormat="1" x14ac:dyDescent="0.25"/>
    <row r="71" s="68" customFormat="1" x14ac:dyDescent="0.25"/>
    <row r="72" s="68" customFormat="1" x14ac:dyDescent="0.25"/>
    <row r="73" s="68" customFormat="1" x14ac:dyDescent="0.25"/>
    <row r="74" s="68" customFormat="1" x14ac:dyDescent="0.25"/>
    <row r="75" s="68" customFormat="1" x14ac:dyDescent="0.25"/>
    <row r="76" s="68" customFormat="1" x14ac:dyDescent="0.25"/>
    <row r="77" s="68" customFormat="1" x14ac:dyDescent="0.25"/>
    <row r="78" s="68" customFormat="1" x14ac:dyDescent="0.25"/>
    <row r="79" s="68" customFormat="1" x14ac:dyDescent="0.25"/>
    <row r="80" s="68" customFormat="1" x14ac:dyDescent="0.25"/>
    <row r="81" s="68" customFormat="1" x14ac:dyDescent="0.25"/>
    <row r="82" s="68" customFormat="1" x14ac:dyDescent="0.25"/>
    <row r="83" s="68" customFormat="1" x14ac:dyDescent="0.25"/>
    <row r="84" s="68" customFormat="1" x14ac:dyDescent="0.25"/>
    <row r="85" s="68" customFormat="1" x14ac:dyDescent="0.25"/>
    <row r="86" s="68" customFormat="1" x14ac:dyDescent="0.25"/>
    <row r="87" s="68" customFormat="1" x14ac:dyDescent="0.25"/>
    <row r="88" s="68" customFormat="1" x14ac:dyDescent="0.25"/>
    <row r="89" s="68" customFormat="1" x14ac:dyDescent="0.25"/>
    <row r="90" s="68" customFormat="1" x14ac:dyDescent="0.25"/>
    <row r="91" s="68" customFormat="1" x14ac:dyDescent="0.25"/>
    <row r="92" s="68" customFormat="1" x14ac:dyDescent="0.25"/>
    <row r="93" s="68" customFormat="1" x14ac:dyDescent="0.25"/>
    <row r="94" s="68" customFormat="1" x14ac:dyDescent="0.25"/>
    <row r="95" s="68" customFormat="1" x14ac:dyDescent="0.25"/>
    <row r="96" s="68" customFormat="1" x14ac:dyDescent="0.25"/>
    <row r="97" s="68" customFormat="1" x14ac:dyDescent="0.25"/>
    <row r="98" s="68" customFormat="1" x14ac:dyDescent="0.25"/>
    <row r="99" s="68" customFormat="1" x14ac:dyDescent="0.25"/>
    <row r="100" s="68" customFormat="1" x14ac:dyDescent="0.25"/>
    <row r="101" s="68" customFormat="1" x14ac:dyDescent="0.25"/>
    <row r="102" s="68" customFormat="1" x14ac:dyDescent="0.25"/>
    <row r="103" s="68" customFormat="1" x14ac:dyDescent="0.25"/>
    <row r="104" s="68" customFormat="1" x14ac:dyDescent="0.25"/>
    <row r="105" s="68" customFormat="1" x14ac:dyDescent="0.25"/>
    <row r="106" s="68" customFormat="1" x14ac:dyDescent="0.25"/>
    <row r="107" s="68" customFormat="1" x14ac:dyDescent="0.25"/>
    <row r="108" s="68" customFormat="1" x14ac:dyDescent="0.25"/>
    <row r="109" s="68" customFormat="1" x14ac:dyDescent="0.25"/>
    <row r="110" s="68" customFormat="1" x14ac:dyDescent="0.25"/>
    <row r="111" s="68" customFormat="1" x14ac:dyDescent="0.25"/>
    <row r="112" s="68" customFormat="1" x14ac:dyDescent="0.25"/>
    <row r="113" s="68" customFormat="1" x14ac:dyDescent="0.25"/>
    <row r="114" s="68" customFormat="1" x14ac:dyDescent="0.25"/>
    <row r="115" s="68" customFormat="1" x14ac:dyDescent="0.25"/>
    <row r="116" s="68" customFormat="1" x14ac:dyDescent="0.25"/>
    <row r="117" s="68" customFormat="1" x14ac:dyDescent="0.25"/>
    <row r="118" s="68" customFormat="1" x14ac:dyDescent="0.25"/>
    <row r="119" s="68" customFormat="1" x14ac:dyDescent="0.25"/>
    <row r="120" s="68" customFormat="1" x14ac:dyDescent="0.25"/>
    <row r="121" s="68" customFormat="1" x14ac:dyDescent="0.25"/>
    <row r="122" s="68" customFormat="1" x14ac:dyDescent="0.25"/>
    <row r="123" s="68" customFormat="1" x14ac:dyDescent="0.25"/>
    <row r="124" s="68" customFormat="1" x14ac:dyDescent="0.25"/>
    <row r="125" s="68" customFormat="1" x14ac:dyDescent="0.25"/>
    <row r="126" s="68" customFormat="1" x14ac:dyDescent="0.25"/>
    <row r="127" s="68" customFormat="1" x14ac:dyDescent="0.25"/>
    <row r="128" s="68" customFormat="1" x14ac:dyDescent="0.25"/>
    <row r="129" s="68" customFormat="1" x14ac:dyDescent="0.25"/>
    <row r="130" s="68" customFormat="1" x14ac:dyDescent="0.25"/>
    <row r="131" s="68" customFormat="1" x14ac:dyDescent="0.25"/>
  </sheetData>
  <mergeCells count="4">
    <mergeCell ref="B1:G1"/>
    <mergeCell ref="D4:F4"/>
    <mergeCell ref="D6:F6"/>
    <mergeCell ref="D11:F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ltText="Check box to certify under penalty of perjury under the laws of the State of California, that the information on this template is true, accurate and complete">
                <anchor moveWithCells="1">
                  <from>
                    <xdr:col>3</xdr:col>
                    <xdr:colOff>133350</xdr:colOff>
                    <xdr:row>3</xdr:row>
                    <xdr:rowOff>171450</xdr:rowOff>
                  </from>
                  <to>
                    <xdr:col>3</xdr:col>
                    <xdr:colOff>552450</xdr:colOff>
                    <xdr:row>5</xdr:row>
                    <xdr:rowOff>428625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C139"/>
  <sheetViews>
    <sheetView topLeftCell="A112" workbookViewId="0">
      <selection activeCell="B141" sqref="B141"/>
    </sheetView>
  </sheetViews>
  <sheetFormatPr defaultColWidth="44.7109375" defaultRowHeight="15" x14ac:dyDescent="0.25"/>
  <cols>
    <col min="2" max="2" width="57.7109375" customWidth="1"/>
  </cols>
  <sheetData>
    <row r="1" spans="1:3" x14ac:dyDescent="0.25">
      <c r="A1" s="206" t="s">
        <v>35</v>
      </c>
      <c r="B1" s="2" t="s">
        <v>36</v>
      </c>
    </row>
    <row r="2" spans="1:3" x14ac:dyDescent="0.25">
      <c r="A2" s="207"/>
      <c r="B2" s="3" t="s">
        <v>37</v>
      </c>
    </row>
    <row r="3" spans="1:3" ht="15.75" thickBot="1" x14ac:dyDescent="0.3">
      <c r="A3" s="208"/>
      <c r="B3" s="4" t="s">
        <v>38</v>
      </c>
    </row>
    <row r="4" spans="1:3" x14ac:dyDescent="0.25">
      <c r="A4" s="206" t="s">
        <v>39</v>
      </c>
      <c r="B4" s="5" t="s">
        <v>40</v>
      </c>
    </row>
    <row r="5" spans="1:3" x14ac:dyDescent="0.25">
      <c r="A5" s="207"/>
      <c r="B5" s="5" t="s">
        <v>41</v>
      </c>
      <c r="C5" s="23"/>
    </row>
    <row r="6" spans="1:3" ht="15.75" thickBot="1" x14ac:dyDescent="0.3">
      <c r="A6" s="207"/>
      <c r="B6" s="6" t="s">
        <v>42</v>
      </c>
    </row>
    <row r="7" spans="1:3" x14ac:dyDescent="0.25">
      <c r="A7" s="209" t="s">
        <v>43</v>
      </c>
      <c r="B7" s="5" t="s">
        <v>44</v>
      </c>
    </row>
    <row r="8" spans="1:3" x14ac:dyDescent="0.25">
      <c r="A8" s="210"/>
      <c r="B8" s="5" t="s">
        <v>45</v>
      </c>
      <c r="C8" s="23"/>
    </row>
    <row r="9" spans="1:3" x14ac:dyDescent="0.25">
      <c r="A9" s="210"/>
      <c r="B9" s="30" t="s">
        <v>46</v>
      </c>
    </row>
    <row r="10" spans="1:3" x14ac:dyDescent="0.25">
      <c r="A10" s="210"/>
      <c r="B10" s="5" t="s">
        <v>47</v>
      </c>
    </row>
    <row r="11" spans="1:3" x14ac:dyDescent="0.25">
      <c r="A11" s="210"/>
      <c r="B11" s="30" t="s">
        <v>48</v>
      </c>
    </row>
    <row r="12" spans="1:3" x14ac:dyDescent="0.25">
      <c r="A12" s="210"/>
      <c r="B12" s="5" t="s">
        <v>49</v>
      </c>
    </row>
    <row r="13" spans="1:3" x14ac:dyDescent="0.25">
      <c r="A13" s="210"/>
      <c r="B13" s="5" t="s">
        <v>50</v>
      </c>
    </row>
    <row r="14" spans="1:3" x14ac:dyDescent="0.25">
      <c r="A14" s="210"/>
      <c r="B14" s="5" t="s">
        <v>51</v>
      </c>
    </row>
    <row r="15" spans="1:3" ht="15.75" thickBot="1" x14ac:dyDescent="0.3">
      <c r="A15" s="211"/>
      <c r="B15" s="5" t="s">
        <v>52</v>
      </c>
    </row>
    <row r="16" spans="1:3" x14ac:dyDescent="0.25">
      <c r="A16" s="206" t="s">
        <v>53</v>
      </c>
      <c r="B16" s="7" t="s">
        <v>54</v>
      </c>
    </row>
    <row r="17" spans="1:3" x14ac:dyDescent="0.25">
      <c r="A17" s="207"/>
      <c r="B17" s="5" t="s">
        <v>55</v>
      </c>
    </row>
    <row r="18" spans="1:3" x14ac:dyDescent="0.25">
      <c r="A18" s="207"/>
      <c r="B18" s="5" t="s">
        <v>56</v>
      </c>
    </row>
    <row r="19" spans="1:3" x14ac:dyDescent="0.25">
      <c r="A19" s="207"/>
      <c r="B19" s="5" t="s">
        <v>57</v>
      </c>
    </row>
    <row r="20" spans="1:3" ht="30.75" thickBot="1" x14ac:dyDescent="0.3">
      <c r="A20" s="208"/>
      <c r="B20" s="5" t="s">
        <v>58</v>
      </c>
    </row>
    <row r="21" spans="1:3" x14ac:dyDescent="0.25">
      <c r="A21" s="212" t="s">
        <v>23</v>
      </c>
      <c r="B21" s="32" t="s">
        <v>59</v>
      </c>
    </row>
    <row r="22" spans="1:3" x14ac:dyDescent="0.25">
      <c r="A22" s="213"/>
      <c r="B22" s="33" t="s">
        <v>60</v>
      </c>
      <c r="C22" s="23"/>
    </row>
    <row r="23" spans="1:3" x14ac:dyDescent="0.25">
      <c r="A23" s="213"/>
      <c r="B23" s="33" t="s">
        <v>61</v>
      </c>
    </row>
    <row r="24" spans="1:3" x14ac:dyDescent="0.25">
      <c r="A24" s="213"/>
      <c r="B24" s="33" t="s">
        <v>62</v>
      </c>
    </row>
    <row r="25" spans="1:3" x14ac:dyDescent="0.25">
      <c r="A25" s="213"/>
      <c r="B25" s="33" t="s">
        <v>63</v>
      </c>
    </row>
    <row r="26" spans="1:3" x14ac:dyDescent="0.25">
      <c r="A26" s="213"/>
      <c r="B26" s="33" t="s">
        <v>64</v>
      </c>
    </row>
    <row r="27" spans="1:3" x14ac:dyDescent="0.25">
      <c r="A27" s="213"/>
      <c r="B27" s="33" t="s">
        <v>65</v>
      </c>
    </row>
    <row r="28" spans="1:3" x14ac:dyDescent="0.25">
      <c r="A28" s="213"/>
      <c r="B28" s="33" t="s">
        <v>66</v>
      </c>
    </row>
    <row r="29" spans="1:3" x14ac:dyDescent="0.25">
      <c r="A29" s="213"/>
      <c r="B29" s="33" t="s">
        <v>67</v>
      </c>
    </row>
    <row r="30" spans="1:3" ht="15.75" thickBot="1" x14ac:dyDescent="0.3">
      <c r="A30" s="214"/>
      <c r="B30" s="34" t="s">
        <v>68</v>
      </c>
    </row>
    <row r="31" spans="1:3" x14ac:dyDescent="0.25">
      <c r="A31" s="206" t="s">
        <v>69</v>
      </c>
      <c r="B31" s="5" t="s">
        <v>70</v>
      </c>
    </row>
    <row r="32" spans="1:3" ht="15.75" thickBot="1" x14ac:dyDescent="0.3">
      <c r="A32" s="208"/>
      <c r="B32" s="6" t="s">
        <v>71</v>
      </c>
    </row>
    <row r="33" spans="1:3" x14ac:dyDescent="0.25">
      <c r="A33" s="206" t="s">
        <v>24</v>
      </c>
      <c r="B33" s="8" t="s">
        <v>72</v>
      </c>
    </row>
    <row r="34" spans="1:3" x14ac:dyDescent="0.25">
      <c r="A34" s="207"/>
      <c r="B34" s="5" t="s">
        <v>73</v>
      </c>
      <c r="C34" s="23"/>
    </row>
    <row r="35" spans="1:3" x14ac:dyDescent="0.25">
      <c r="A35" s="207"/>
      <c r="B35" s="5" t="s">
        <v>74</v>
      </c>
    </row>
    <row r="36" spans="1:3" ht="15.75" thickBot="1" x14ac:dyDescent="0.3">
      <c r="A36" s="208"/>
      <c r="B36" s="6" t="s">
        <v>75</v>
      </c>
    </row>
    <row r="37" spans="1:3" x14ac:dyDescent="0.25">
      <c r="A37" s="206" t="s">
        <v>76</v>
      </c>
      <c r="B37" s="8" t="s">
        <v>77</v>
      </c>
    </row>
    <row r="38" spans="1:3" x14ac:dyDescent="0.25">
      <c r="A38" s="207"/>
      <c r="B38" s="5" t="s">
        <v>78</v>
      </c>
      <c r="C38" s="23"/>
    </row>
    <row r="39" spans="1:3" ht="15.75" thickBot="1" x14ac:dyDescent="0.3">
      <c r="A39" s="208"/>
      <c r="B39" s="6" t="s">
        <v>79</v>
      </c>
    </row>
    <row r="40" spans="1:3" x14ac:dyDescent="0.25">
      <c r="A40" s="206" t="s">
        <v>80</v>
      </c>
      <c r="B40" s="5" t="s">
        <v>72</v>
      </c>
    </row>
    <row r="41" spans="1:3" x14ac:dyDescent="0.25">
      <c r="A41" s="207"/>
      <c r="B41" s="5" t="s">
        <v>73</v>
      </c>
    </row>
    <row r="42" spans="1:3" x14ac:dyDescent="0.25">
      <c r="A42" s="207"/>
      <c r="B42" s="5" t="s">
        <v>74</v>
      </c>
    </row>
    <row r="43" spans="1:3" ht="15.75" thickBot="1" x14ac:dyDescent="0.3">
      <c r="A43" s="208"/>
      <c r="B43" s="5" t="s">
        <v>75</v>
      </c>
    </row>
    <row r="44" spans="1:3" x14ac:dyDescent="0.25">
      <c r="A44" s="215" t="s">
        <v>81</v>
      </c>
      <c r="B44" s="28" t="s">
        <v>82</v>
      </c>
      <c r="C44" t="str">
        <f>_xlfn.TEXTJOIN(CHAR(10),TRUE,B44:B56)</f>
        <v>Hueneme
Humboldt
Long Beach
Los Angeles
Oakland
Redwood City
Richmond
San Diego
San Francisco
Stockton
West Sacramento
Independent Marine Terminal
Not Listed</v>
      </c>
    </row>
    <row r="45" spans="1:3" x14ac:dyDescent="0.25">
      <c r="A45" s="216"/>
      <c r="B45" s="27" t="s">
        <v>83</v>
      </c>
      <c r="C45" s="23"/>
    </row>
    <row r="46" spans="1:3" x14ac:dyDescent="0.25">
      <c r="A46" s="216"/>
      <c r="B46" s="27" t="s">
        <v>84</v>
      </c>
    </row>
    <row r="47" spans="1:3" x14ac:dyDescent="0.25">
      <c r="A47" s="216"/>
      <c r="B47" s="27" t="s">
        <v>85</v>
      </c>
    </row>
    <row r="48" spans="1:3" x14ac:dyDescent="0.25">
      <c r="A48" s="216"/>
      <c r="B48" s="27" t="s">
        <v>86</v>
      </c>
    </row>
    <row r="49" spans="1:3" x14ac:dyDescent="0.25">
      <c r="A49" s="216"/>
      <c r="B49" s="27" t="s">
        <v>87</v>
      </c>
    </row>
    <row r="50" spans="1:3" x14ac:dyDescent="0.25">
      <c r="A50" s="216"/>
      <c r="B50" s="27" t="s">
        <v>88</v>
      </c>
    </row>
    <row r="51" spans="1:3" x14ac:dyDescent="0.25">
      <c r="A51" s="216"/>
      <c r="B51" s="27" t="s">
        <v>89</v>
      </c>
    </row>
    <row r="52" spans="1:3" x14ac:dyDescent="0.25">
      <c r="A52" s="216"/>
      <c r="B52" s="27" t="s">
        <v>90</v>
      </c>
    </row>
    <row r="53" spans="1:3" x14ac:dyDescent="0.25">
      <c r="A53" s="216"/>
      <c r="B53" s="27" t="s">
        <v>91</v>
      </c>
    </row>
    <row r="54" spans="1:3" x14ac:dyDescent="0.25">
      <c r="A54" s="216"/>
      <c r="B54" s="27" t="s">
        <v>92</v>
      </c>
    </row>
    <row r="55" spans="1:3" x14ac:dyDescent="0.25">
      <c r="A55" s="216"/>
      <c r="B55" s="27" t="s">
        <v>93</v>
      </c>
    </row>
    <row r="56" spans="1:3" ht="15.75" thickBot="1" x14ac:dyDescent="0.3">
      <c r="A56" s="217"/>
      <c r="B56" s="29" t="s">
        <v>68</v>
      </c>
    </row>
    <row r="57" spans="1:3" x14ac:dyDescent="0.25">
      <c r="A57" s="206" t="s">
        <v>94</v>
      </c>
      <c r="B57" s="27" t="s">
        <v>95</v>
      </c>
      <c r="C57" s="28" t="s">
        <v>96</v>
      </c>
    </row>
    <row r="58" spans="1:3" x14ac:dyDescent="0.25">
      <c r="A58" s="207"/>
      <c r="B58" s="27" t="s">
        <v>97</v>
      </c>
      <c r="C58" s="27" t="s">
        <v>98</v>
      </c>
    </row>
    <row r="59" spans="1:3" x14ac:dyDescent="0.25">
      <c r="A59" s="207"/>
      <c r="B59" s="27" t="s">
        <v>99</v>
      </c>
      <c r="C59" s="27" t="s">
        <v>100</v>
      </c>
    </row>
    <row r="60" spans="1:3" x14ac:dyDescent="0.25">
      <c r="A60" s="207"/>
      <c r="B60" s="27" t="s">
        <v>101</v>
      </c>
      <c r="C60" s="27" t="s">
        <v>102</v>
      </c>
    </row>
    <row r="61" spans="1:3" x14ac:dyDescent="0.25">
      <c r="A61" s="207"/>
      <c r="B61" s="27" t="s">
        <v>103</v>
      </c>
      <c r="C61" s="27" t="s">
        <v>104</v>
      </c>
    </row>
    <row r="62" spans="1:3" x14ac:dyDescent="0.25">
      <c r="A62" s="207"/>
      <c r="B62" s="27" t="s">
        <v>105</v>
      </c>
      <c r="C62" s="27" t="s">
        <v>106</v>
      </c>
    </row>
    <row r="63" spans="1:3" x14ac:dyDescent="0.25">
      <c r="A63" s="207"/>
      <c r="B63" s="27" t="s">
        <v>107</v>
      </c>
      <c r="C63" s="27" t="s">
        <v>108</v>
      </c>
    </row>
    <row r="64" spans="1:3" x14ac:dyDescent="0.25">
      <c r="A64" s="207"/>
      <c r="B64" s="27" t="s">
        <v>109</v>
      </c>
      <c r="C64" s="27" t="s">
        <v>110</v>
      </c>
    </row>
    <row r="65" spans="1:3" x14ac:dyDescent="0.25">
      <c r="A65" s="207"/>
      <c r="B65" s="27" t="s">
        <v>111</v>
      </c>
      <c r="C65" s="27" t="s">
        <v>112</v>
      </c>
    </row>
    <row r="66" spans="1:3" x14ac:dyDescent="0.25">
      <c r="A66" s="207"/>
      <c r="B66" s="27" t="s">
        <v>113</v>
      </c>
      <c r="C66" s="27" t="s">
        <v>114</v>
      </c>
    </row>
    <row r="67" spans="1:3" x14ac:dyDescent="0.25">
      <c r="A67" s="207"/>
      <c r="B67" s="27" t="s">
        <v>115</v>
      </c>
      <c r="C67" s="27" t="s">
        <v>116</v>
      </c>
    </row>
    <row r="68" spans="1:3" x14ac:dyDescent="0.25">
      <c r="A68" s="207"/>
      <c r="B68" s="27" t="s">
        <v>117</v>
      </c>
      <c r="C68" s="27" t="s">
        <v>118</v>
      </c>
    </row>
    <row r="69" spans="1:3" x14ac:dyDescent="0.25">
      <c r="A69" s="207"/>
      <c r="B69" s="27" t="s">
        <v>119</v>
      </c>
      <c r="C69" s="27" t="s">
        <v>120</v>
      </c>
    </row>
    <row r="70" spans="1:3" x14ac:dyDescent="0.25">
      <c r="A70" s="207"/>
      <c r="B70" s="27" t="s">
        <v>121</v>
      </c>
      <c r="C70" s="27" t="s">
        <v>122</v>
      </c>
    </row>
    <row r="71" spans="1:3" x14ac:dyDescent="0.25">
      <c r="A71" s="207"/>
      <c r="B71" s="27" t="s">
        <v>123</v>
      </c>
      <c r="C71" s="27" t="s">
        <v>124</v>
      </c>
    </row>
    <row r="72" spans="1:3" x14ac:dyDescent="0.25">
      <c r="A72" s="207"/>
      <c r="B72" s="27" t="s">
        <v>125</v>
      </c>
      <c r="C72" s="27" t="s">
        <v>126</v>
      </c>
    </row>
    <row r="73" spans="1:3" x14ac:dyDescent="0.25">
      <c r="A73" s="207"/>
      <c r="B73" s="27" t="s">
        <v>127</v>
      </c>
      <c r="C73" s="27" t="s">
        <v>128</v>
      </c>
    </row>
    <row r="74" spans="1:3" x14ac:dyDescent="0.25">
      <c r="A74" s="207"/>
      <c r="B74" s="27" t="s">
        <v>129</v>
      </c>
      <c r="C74" s="27" t="s">
        <v>130</v>
      </c>
    </row>
    <row r="75" spans="1:3" x14ac:dyDescent="0.25">
      <c r="A75" s="207"/>
      <c r="B75" s="27" t="s">
        <v>131</v>
      </c>
      <c r="C75" s="27" t="s">
        <v>132</v>
      </c>
    </row>
    <row r="76" spans="1:3" x14ac:dyDescent="0.25">
      <c r="A76" s="207"/>
      <c r="B76" s="27" t="s">
        <v>133</v>
      </c>
      <c r="C76" s="27" t="s">
        <v>134</v>
      </c>
    </row>
    <row r="77" spans="1:3" x14ac:dyDescent="0.25">
      <c r="A77" s="207"/>
      <c r="B77" s="27" t="s">
        <v>135</v>
      </c>
      <c r="C77" s="27" t="s">
        <v>136</v>
      </c>
    </row>
    <row r="78" spans="1:3" x14ac:dyDescent="0.25">
      <c r="A78" s="207"/>
      <c r="B78" s="27" t="s">
        <v>137</v>
      </c>
      <c r="C78" s="27" t="s">
        <v>138</v>
      </c>
    </row>
    <row r="79" spans="1:3" x14ac:dyDescent="0.25">
      <c r="A79" s="207"/>
      <c r="B79" s="27" t="s">
        <v>139</v>
      </c>
      <c r="C79" s="27" t="s">
        <v>140</v>
      </c>
    </row>
    <row r="80" spans="1:3" x14ac:dyDescent="0.25">
      <c r="A80" s="207"/>
      <c r="B80" s="27" t="s">
        <v>141</v>
      </c>
      <c r="C80" s="27" t="s">
        <v>142</v>
      </c>
    </row>
    <row r="81" spans="1:3" x14ac:dyDescent="0.25">
      <c r="A81" s="207"/>
      <c r="B81" s="27" t="s">
        <v>143</v>
      </c>
      <c r="C81" s="27" t="s">
        <v>144</v>
      </c>
    </row>
    <row r="82" spans="1:3" x14ac:dyDescent="0.25">
      <c r="A82" s="207"/>
      <c r="B82" s="27" t="s">
        <v>145</v>
      </c>
      <c r="C82" s="27" t="s">
        <v>146</v>
      </c>
    </row>
    <row r="83" spans="1:3" x14ac:dyDescent="0.25">
      <c r="A83" s="207"/>
      <c r="B83" s="27" t="s">
        <v>147</v>
      </c>
      <c r="C83" s="27" t="s">
        <v>148</v>
      </c>
    </row>
    <row r="84" spans="1:3" x14ac:dyDescent="0.25">
      <c r="A84" s="207"/>
      <c r="B84" s="27" t="s">
        <v>149</v>
      </c>
      <c r="C84" s="27" t="s">
        <v>150</v>
      </c>
    </row>
    <row r="85" spans="1:3" x14ac:dyDescent="0.25">
      <c r="A85" s="207"/>
      <c r="B85" s="27" t="s">
        <v>151</v>
      </c>
      <c r="C85" s="27" t="s">
        <v>152</v>
      </c>
    </row>
    <row r="86" spans="1:3" x14ac:dyDescent="0.25">
      <c r="A86" s="207"/>
      <c r="B86" s="27" t="s">
        <v>153</v>
      </c>
      <c r="C86" s="27" t="s">
        <v>154</v>
      </c>
    </row>
    <row r="87" spans="1:3" x14ac:dyDescent="0.25">
      <c r="A87" s="207"/>
      <c r="B87" s="27" t="s">
        <v>155</v>
      </c>
      <c r="C87" s="27" t="s">
        <v>156</v>
      </c>
    </row>
    <row r="88" spans="1:3" x14ac:dyDescent="0.25">
      <c r="A88" s="207"/>
      <c r="B88" s="27" t="s">
        <v>157</v>
      </c>
      <c r="C88" s="27" t="s">
        <v>158</v>
      </c>
    </row>
    <row r="89" spans="1:3" x14ac:dyDescent="0.25">
      <c r="A89" s="207"/>
      <c r="B89" s="27" t="s">
        <v>159</v>
      </c>
      <c r="C89" s="27" t="s">
        <v>160</v>
      </c>
    </row>
    <row r="90" spans="1:3" x14ac:dyDescent="0.25">
      <c r="A90" s="207"/>
      <c r="B90" s="27" t="s">
        <v>161</v>
      </c>
      <c r="C90" s="27" t="s">
        <v>162</v>
      </c>
    </row>
    <row r="91" spans="1:3" x14ac:dyDescent="0.25">
      <c r="A91" s="207"/>
      <c r="B91" s="27" t="s">
        <v>163</v>
      </c>
      <c r="C91" s="27" t="s">
        <v>164</v>
      </c>
    </row>
    <row r="92" spans="1:3" x14ac:dyDescent="0.25">
      <c r="A92" s="207"/>
      <c r="B92" s="27" t="s">
        <v>165</v>
      </c>
      <c r="C92" s="27" t="s">
        <v>166</v>
      </c>
    </row>
    <row r="93" spans="1:3" x14ac:dyDescent="0.25">
      <c r="A93" s="207"/>
      <c r="B93" s="27" t="s">
        <v>167</v>
      </c>
      <c r="C93" s="27" t="s">
        <v>168</v>
      </c>
    </row>
    <row r="94" spans="1:3" x14ac:dyDescent="0.25">
      <c r="A94" s="207"/>
      <c r="B94" s="27" t="s">
        <v>169</v>
      </c>
      <c r="C94" s="27" t="s">
        <v>170</v>
      </c>
    </row>
    <row r="95" spans="1:3" x14ac:dyDescent="0.25">
      <c r="A95" s="207"/>
      <c r="B95" s="27" t="s">
        <v>171</v>
      </c>
      <c r="C95" s="27" t="s">
        <v>172</v>
      </c>
    </row>
    <row r="96" spans="1:3" x14ac:dyDescent="0.25">
      <c r="A96" s="207"/>
      <c r="B96" s="27" t="s">
        <v>173</v>
      </c>
      <c r="C96" s="27" t="s">
        <v>174</v>
      </c>
    </row>
    <row r="97" spans="1:3" x14ac:dyDescent="0.25">
      <c r="A97" s="207"/>
      <c r="B97" s="27" t="s">
        <v>175</v>
      </c>
      <c r="C97" s="27" t="s">
        <v>176</v>
      </c>
    </row>
    <row r="98" spans="1:3" x14ac:dyDescent="0.25">
      <c r="A98" s="207"/>
      <c r="B98" s="27" t="s">
        <v>177</v>
      </c>
      <c r="C98" s="27" t="s">
        <v>178</v>
      </c>
    </row>
    <row r="99" spans="1:3" x14ac:dyDescent="0.25">
      <c r="A99" s="207"/>
      <c r="B99" s="27" t="s">
        <v>179</v>
      </c>
      <c r="C99" s="27" t="s">
        <v>180</v>
      </c>
    </row>
    <row r="100" spans="1:3" x14ac:dyDescent="0.25">
      <c r="A100" s="207"/>
      <c r="B100" s="27" t="s">
        <v>181</v>
      </c>
      <c r="C100" s="27" t="s">
        <v>182</v>
      </c>
    </row>
    <row r="101" spans="1:3" x14ac:dyDescent="0.25">
      <c r="A101" s="207"/>
      <c r="B101" s="27" t="s">
        <v>183</v>
      </c>
      <c r="C101" s="27" t="s">
        <v>184</v>
      </c>
    </row>
    <row r="102" spans="1:3" x14ac:dyDescent="0.25">
      <c r="A102" s="207"/>
      <c r="B102" s="27" t="s">
        <v>185</v>
      </c>
      <c r="C102" s="27" t="s">
        <v>186</v>
      </c>
    </row>
    <row r="103" spans="1:3" x14ac:dyDescent="0.25">
      <c r="A103" s="207"/>
      <c r="B103" s="27" t="s">
        <v>187</v>
      </c>
      <c r="C103" s="27" t="s">
        <v>188</v>
      </c>
    </row>
    <row r="104" spans="1:3" x14ac:dyDescent="0.25">
      <c r="A104" s="207"/>
      <c r="B104" s="27" t="s">
        <v>189</v>
      </c>
      <c r="C104" s="27" t="s">
        <v>190</v>
      </c>
    </row>
    <row r="105" spans="1:3" x14ac:dyDescent="0.25">
      <c r="A105" s="207"/>
      <c r="B105" s="27" t="s">
        <v>191</v>
      </c>
      <c r="C105" s="27" t="s">
        <v>192</v>
      </c>
    </row>
    <row r="106" spans="1:3" x14ac:dyDescent="0.25">
      <c r="A106" s="207"/>
      <c r="B106" s="27" t="s">
        <v>193</v>
      </c>
      <c r="C106" s="27" t="s">
        <v>194</v>
      </c>
    </row>
    <row r="107" spans="1:3" ht="15.75" thickBot="1" x14ac:dyDescent="0.3">
      <c r="A107" s="208"/>
      <c r="B107" s="29" t="s">
        <v>195</v>
      </c>
      <c r="C107" s="29" t="s">
        <v>196</v>
      </c>
    </row>
    <row r="108" spans="1:3" x14ac:dyDescent="0.25">
      <c r="A108" s="215" t="s">
        <v>197</v>
      </c>
      <c r="B108" s="28" t="s">
        <v>198</v>
      </c>
    </row>
    <row r="109" spans="1:3" x14ac:dyDescent="0.25">
      <c r="A109" s="216"/>
      <c r="B109" s="27" t="s">
        <v>199</v>
      </c>
    </row>
    <row r="110" spans="1:3" x14ac:dyDescent="0.25">
      <c r="A110" s="216"/>
      <c r="B110" s="27" t="s">
        <v>68</v>
      </c>
    </row>
    <row r="111" spans="1:3" ht="15.75" thickBot="1" x14ac:dyDescent="0.3">
      <c r="A111" s="217"/>
      <c r="B111" s="29" t="s">
        <v>200</v>
      </c>
    </row>
    <row r="112" spans="1:3" x14ac:dyDescent="0.25">
      <c r="A112" s="206" t="s">
        <v>201</v>
      </c>
      <c r="B112" s="28" t="s">
        <v>202</v>
      </c>
    </row>
    <row r="113" spans="1:2" x14ac:dyDescent="0.25">
      <c r="A113" s="207"/>
      <c r="B113" s="27" t="s">
        <v>203</v>
      </c>
    </row>
    <row r="114" spans="1:2" ht="15.75" thickBot="1" x14ac:dyDescent="0.3">
      <c r="A114" s="208"/>
      <c r="B114" s="29" t="s">
        <v>68</v>
      </c>
    </row>
    <row r="115" spans="1:2" x14ac:dyDescent="0.25">
      <c r="A115" t="s">
        <v>569</v>
      </c>
    </row>
    <row r="116" spans="1:2" x14ac:dyDescent="0.25">
      <c r="A116" t="s">
        <v>36</v>
      </c>
      <c r="B116" t="s">
        <v>82</v>
      </c>
    </row>
    <row r="117" spans="1:2" x14ac:dyDescent="0.25">
      <c r="B117" t="s">
        <v>83</v>
      </c>
    </row>
    <row r="118" spans="1:2" x14ac:dyDescent="0.25">
      <c r="B118" t="s">
        <v>84</v>
      </c>
    </row>
    <row r="119" spans="1:2" x14ac:dyDescent="0.25">
      <c r="B119" t="s">
        <v>85</v>
      </c>
    </row>
    <row r="120" spans="1:2" x14ac:dyDescent="0.25">
      <c r="B120" t="s">
        <v>86</v>
      </c>
    </row>
    <row r="121" spans="1:2" x14ac:dyDescent="0.25">
      <c r="B121" t="s">
        <v>87</v>
      </c>
    </row>
    <row r="122" spans="1:2" x14ac:dyDescent="0.25">
      <c r="B122" t="s">
        <v>88</v>
      </c>
    </row>
    <row r="123" spans="1:2" x14ac:dyDescent="0.25">
      <c r="B123" t="s">
        <v>89</v>
      </c>
    </row>
    <row r="124" spans="1:2" x14ac:dyDescent="0.25">
      <c r="B124" t="s">
        <v>90</v>
      </c>
    </row>
    <row r="125" spans="1:2" x14ac:dyDescent="0.25">
      <c r="B125" t="s">
        <v>91</v>
      </c>
    </row>
    <row r="126" spans="1:2" x14ac:dyDescent="0.25">
      <c r="B126" t="s">
        <v>92</v>
      </c>
    </row>
    <row r="127" spans="1:2" x14ac:dyDescent="0.25">
      <c r="B127" t="s">
        <v>265</v>
      </c>
    </row>
    <row r="128" spans="1:2" x14ac:dyDescent="0.25">
      <c r="B128" t="s">
        <v>266</v>
      </c>
    </row>
    <row r="129" spans="2:2" x14ac:dyDescent="0.25">
      <c r="B129" t="s">
        <v>267</v>
      </c>
    </row>
    <row r="130" spans="2:2" x14ac:dyDescent="0.25">
      <c r="B130" t="s">
        <v>268</v>
      </c>
    </row>
    <row r="131" spans="2:2" x14ac:dyDescent="0.25">
      <c r="B131" t="s">
        <v>269</v>
      </c>
    </row>
    <row r="132" spans="2:2" x14ac:dyDescent="0.25">
      <c r="B132" t="s">
        <v>270</v>
      </c>
    </row>
    <row r="133" spans="2:2" x14ac:dyDescent="0.25">
      <c r="B133" t="s">
        <v>271</v>
      </c>
    </row>
    <row r="134" spans="2:2" x14ac:dyDescent="0.25">
      <c r="B134" t="s">
        <v>272</v>
      </c>
    </row>
    <row r="135" spans="2:2" x14ac:dyDescent="0.25">
      <c r="B135" t="s">
        <v>273</v>
      </c>
    </row>
    <row r="136" spans="2:2" x14ac:dyDescent="0.25">
      <c r="B136" t="s">
        <v>274</v>
      </c>
    </row>
    <row r="137" spans="2:2" x14ac:dyDescent="0.25">
      <c r="B137" t="s">
        <v>275</v>
      </c>
    </row>
    <row r="138" spans="2:2" x14ac:dyDescent="0.25">
      <c r="B138" t="s">
        <v>276</v>
      </c>
    </row>
    <row r="139" spans="2:2" x14ac:dyDescent="0.25">
      <c r="B139" t="s">
        <v>570</v>
      </c>
    </row>
  </sheetData>
  <sortState xmlns:xlrd2="http://schemas.microsoft.com/office/spreadsheetml/2017/richdata2" ref="B21:B29">
    <sortCondition ref="B21:B29"/>
  </sortState>
  <mergeCells count="13">
    <mergeCell ref="A108:A111"/>
    <mergeCell ref="A112:A114"/>
    <mergeCell ref="A57:A107"/>
    <mergeCell ref="A40:A43"/>
    <mergeCell ref="A33:A36"/>
    <mergeCell ref="A37:A39"/>
    <mergeCell ref="A44:A56"/>
    <mergeCell ref="A1:A3"/>
    <mergeCell ref="A7:A15"/>
    <mergeCell ref="A16:A20"/>
    <mergeCell ref="A31:A32"/>
    <mergeCell ref="A4:A6"/>
    <mergeCell ref="A21:A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CAC09-0322-47A9-B187-D43294CCCC16}">
  <sheetPr>
    <tabColor theme="1"/>
  </sheetPr>
  <dimension ref="A1:AE314"/>
  <sheetViews>
    <sheetView topLeftCell="A278" workbookViewId="0">
      <selection activeCell="F2" sqref="F2:F314"/>
    </sheetView>
  </sheetViews>
  <sheetFormatPr defaultRowHeight="15" x14ac:dyDescent="0.25"/>
  <cols>
    <col min="1" max="1" width="61.28515625" customWidth="1"/>
    <col min="2" max="2" width="39.85546875" customWidth="1"/>
    <col min="3" max="3" width="15.7109375" customWidth="1"/>
    <col min="4" max="4" width="19.28515625" customWidth="1"/>
    <col min="5" max="6" width="17.85546875" customWidth="1"/>
    <col min="8" max="8" width="39.42578125" customWidth="1"/>
    <col min="9" max="9" width="17.42578125" customWidth="1"/>
    <col min="10" max="10" width="12.140625" customWidth="1"/>
  </cols>
  <sheetData>
    <row r="1" spans="1:31" x14ac:dyDescent="0.25">
      <c r="A1" s="107" t="s">
        <v>36</v>
      </c>
      <c r="B1" s="108" t="s">
        <v>37</v>
      </c>
      <c r="C1" s="109" t="s">
        <v>38</v>
      </c>
      <c r="D1" s="110" t="s">
        <v>263</v>
      </c>
      <c r="E1" s="110" t="s">
        <v>264</v>
      </c>
      <c r="F1" s="110" t="s">
        <v>571</v>
      </c>
      <c r="H1" t="s">
        <v>85</v>
      </c>
      <c r="I1" t="s">
        <v>84</v>
      </c>
      <c r="J1" t="s">
        <v>82</v>
      </c>
      <c r="K1" t="s">
        <v>89</v>
      </c>
      <c r="L1" t="s">
        <v>88</v>
      </c>
      <c r="M1" t="s">
        <v>86</v>
      </c>
      <c r="N1" t="s">
        <v>90</v>
      </c>
      <c r="O1" t="s">
        <v>91</v>
      </c>
      <c r="P1" t="s">
        <v>83</v>
      </c>
      <c r="Q1" t="s">
        <v>87</v>
      </c>
      <c r="R1" t="s">
        <v>92</v>
      </c>
      <c r="S1" t="s">
        <v>265</v>
      </c>
      <c r="T1" t="s">
        <v>266</v>
      </c>
      <c r="U1" t="s">
        <v>267</v>
      </c>
      <c r="V1" t="s">
        <v>268</v>
      </c>
      <c r="W1" t="s">
        <v>269</v>
      </c>
      <c r="X1" t="s">
        <v>270</v>
      </c>
      <c r="Y1" t="s">
        <v>271</v>
      </c>
      <c r="Z1" t="s">
        <v>272</v>
      </c>
      <c r="AA1" t="s">
        <v>273</v>
      </c>
      <c r="AB1" t="s">
        <v>274</v>
      </c>
      <c r="AC1" t="s">
        <v>275</v>
      </c>
      <c r="AD1" t="s">
        <v>276</v>
      </c>
      <c r="AE1" t="s">
        <v>277</v>
      </c>
    </row>
    <row r="2" spans="1:31" x14ac:dyDescent="0.25">
      <c r="A2" s="111" t="s">
        <v>85</v>
      </c>
      <c r="B2" s="112" t="s">
        <v>278</v>
      </c>
      <c r="C2" s="113">
        <v>45</v>
      </c>
      <c r="D2" t="str">
        <f>A2&amp;"_"&amp;B2</f>
        <v>Los Angeles_Port of Los Angeles Outer Harbor</v>
      </c>
      <c r="E2" t="str">
        <f>A2&amp;"_"&amp;C2</f>
        <v>Los Angeles_45</v>
      </c>
      <c r="F2" t="str">
        <f>A2&amp;B2&amp;C2</f>
        <v>Los AngelesPort of Los Angeles Outer Harbor45</v>
      </c>
      <c r="H2" t="s">
        <v>279</v>
      </c>
      <c r="I2" t="s">
        <v>280</v>
      </c>
      <c r="J2" s="114" t="s">
        <v>281</v>
      </c>
      <c r="K2" s="115" t="s">
        <v>282</v>
      </c>
      <c r="L2" t="s">
        <v>283</v>
      </c>
      <c r="M2" t="s">
        <v>284</v>
      </c>
      <c r="N2" t="s">
        <v>285</v>
      </c>
      <c r="O2" t="s">
        <v>286</v>
      </c>
      <c r="P2" t="s">
        <v>287</v>
      </c>
      <c r="Q2" t="s">
        <v>281</v>
      </c>
      <c r="R2" t="s">
        <v>288</v>
      </c>
      <c r="S2" s="116" t="s">
        <v>289</v>
      </c>
      <c r="T2" s="116" t="s">
        <v>290</v>
      </c>
      <c r="U2" s="116" t="s">
        <v>291</v>
      </c>
      <c r="V2" s="116" t="s">
        <v>292</v>
      </c>
      <c r="W2" s="116" t="s">
        <v>293</v>
      </c>
      <c r="X2" s="116" t="s">
        <v>294</v>
      </c>
      <c r="Y2" s="116" t="s">
        <v>295</v>
      </c>
      <c r="Z2" s="116" t="s">
        <v>296</v>
      </c>
      <c r="AA2" s="116" t="s">
        <v>297</v>
      </c>
      <c r="AB2" s="116" t="s">
        <v>298</v>
      </c>
      <c r="AC2" s="116" t="s">
        <v>299</v>
      </c>
      <c r="AD2" s="117" t="s">
        <v>300</v>
      </c>
      <c r="AE2" t="s">
        <v>277</v>
      </c>
    </row>
    <row r="3" spans="1:31" x14ac:dyDescent="0.25">
      <c r="A3" s="118" t="s">
        <v>85</v>
      </c>
      <c r="B3" s="119" t="s">
        <v>278</v>
      </c>
      <c r="C3" s="120">
        <v>46</v>
      </c>
      <c r="D3" t="str">
        <f t="shared" ref="D3:D66" si="0">A3&amp;"_"&amp;B3</f>
        <v>Los Angeles_Port of Los Angeles Outer Harbor</v>
      </c>
      <c r="E3" t="str">
        <f t="shared" ref="E3:E66" si="1">A3&amp;"_"&amp;C3</f>
        <v>Los Angeles_46</v>
      </c>
      <c r="F3" t="str">
        <f t="shared" ref="F3:F66" si="2">A3&amp;B3&amp;C3</f>
        <v>Los AngelesPort of Los Angeles Outer Harbor46</v>
      </c>
      <c r="H3" t="s">
        <v>301</v>
      </c>
      <c r="I3" t="s">
        <v>302</v>
      </c>
      <c r="J3" s="114" t="s">
        <v>303</v>
      </c>
      <c r="K3" s="115" t="s">
        <v>304</v>
      </c>
      <c r="L3" t="s">
        <v>305</v>
      </c>
      <c r="M3" t="s">
        <v>306</v>
      </c>
      <c r="N3" t="s">
        <v>307</v>
      </c>
      <c r="O3" t="s">
        <v>308</v>
      </c>
      <c r="P3" t="s">
        <v>309</v>
      </c>
      <c r="Q3" t="s">
        <v>303</v>
      </c>
      <c r="R3" t="s">
        <v>310</v>
      </c>
    </row>
    <row r="4" spans="1:31" x14ac:dyDescent="0.25">
      <c r="A4" s="111" t="s">
        <v>85</v>
      </c>
      <c r="B4" s="112" t="s">
        <v>278</v>
      </c>
      <c r="C4" s="113">
        <v>47</v>
      </c>
      <c r="D4" t="str">
        <f t="shared" si="0"/>
        <v>Los Angeles_Port of Los Angeles Outer Harbor</v>
      </c>
      <c r="E4" t="str">
        <f t="shared" si="1"/>
        <v>Los Angeles_47</v>
      </c>
      <c r="F4" t="str">
        <f t="shared" si="2"/>
        <v>Los AngelesPort of Los Angeles Outer Harbor47</v>
      </c>
      <c r="H4" t="s">
        <v>311</v>
      </c>
      <c r="I4" t="s">
        <v>312</v>
      </c>
      <c r="J4" s="114" t="s">
        <v>313</v>
      </c>
      <c r="K4" s="115" t="s">
        <v>314</v>
      </c>
      <c r="L4" t="s">
        <v>315</v>
      </c>
      <c r="M4" t="s">
        <v>316</v>
      </c>
      <c r="N4" t="s">
        <v>317</v>
      </c>
      <c r="O4" t="s">
        <v>277</v>
      </c>
      <c r="P4" t="s">
        <v>318</v>
      </c>
      <c r="Q4" t="s">
        <v>319</v>
      </c>
      <c r="R4" t="s">
        <v>277</v>
      </c>
    </row>
    <row r="5" spans="1:31" x14ac:dyDescent="0.25">
      <c r="A5" s="118" t="s">
        <v>85</v>
      </c>
      <c r="B5" s="119" t="s">
        <v>278</v>
      </c>
      <c r="C5" s="120">
        <v>48</v>
      </c>
      <c r="D5" t="str">
        <f t="shared" si="0"/>
        <v>Los Angeles_Port of Los Angeles Outer Harbor</v>
      </c>
      <c r="E5" t="str">
        <f t="shared" si="1"/>
        <v>Los Angeles_48</v>
      </c>
      <c r="F5" t="str">
        <f t="shared" si="2"/>
        <v>Los AngelesPort of Los Angeles Outer Harbor48</v>
      </c>
      <c r="H5" t="s">
        <v>320</v>
      </c>
      <c r="I5" t="s">
        <v>321</v>
      </c>
      <c r="J5" t="s">
        <v>277</v>
      </c>
      <c r="K5" s="115" t="s">
        <v>322</v>
      </c>
      <c r="L5" t="s">
        <v>323</v>
      </c>
      <c r="M5" t="s">
        <v>324</v>
      </c>
      <c r="N5" t="s">
        <v>325</v>
      </c>
      <c r="P5" t="s">
        <v>326</v>
      </c>
      <c r="Q5" t="s">
        <v>327</v>
      </c>
    </row>
    <row r="6" spans="1:31" x14ac:dyDescent="0.25">
      <c r="A6" s="111" t="s">
        <v>85</v>
      </c>
      <c r="B6" s="112" t="s">
        <v>278</v>
      </c>
      <c r="C6" s="113">
        <v>49</v>
      </c>
      <c r="D6" t="str">
        <f t="shared" si="0"/>
        <v>Los Angeles_Port of Los Angeles Outer Harbor</v>
      </c>
      <c r="E6" t="str">
        <f t="shared" si="1"/>
        <v>Los Angeles_49</v>
      </c>
      <c r="F6" t="str">
        <f t="shared" si="2"/>
        <v>Los AngelesPort of Los Angeles Outer Harbor49</v>
      </c>
      <c r="H6" t="s">
        <v>328</v>
      </c>
      <c r="I6" t="s">
        <v>329</v>
      </c>
      <c r="K6" t="s">
        <v>277</v>
      </c>
      <c r="L6" t="s">
        <v>330</v>
      </c>
      <c r="M6" t="s">
        <v>331</v>
      </c>
      <c r="N6" t="s">
        <v>277</v>
      </c>
      <c r="P6" t="s">
        <v>332</v>
      </c>
      <c r="Q6" t="s">
        <v>333</v>
      </c>
    </row>
    <row r="7" spans="1:31" x14ac:dyDescent="0.25">
      <c r="A7" s="121" t="s">
        <v>85</v>
      </c>
      <c r="B7" s="122" t="s">
        <v>278</v>
      </c>
      <c r="C7" s="123">
        <v>50</v>
      </c>
      <c r="D7" t="str">
        <f t="shared" si="0"/>
        <v>Los Angeles_Port of Los Angeles Outer Harbor</v>
      </c>
      <c r="E7" t="str">
        <f t="shared" si="1"/>
        <v>Los Angeles_50</v>
      </c>
      <c r="F7" t="str">
        <f t="shared" si="2"/>
        <v>Los AngelesPort of Los Angeles Outer Harbor50</v>
      </c>
      <c r="H7" t="s">
        <v>334</v>
      </c>
      <c r="I7" t="s">
        <v>335</v>
      </c>
      <c r="L7" t="s">
        <v>336</v>
      </c>
      <c r="M7" t="s">
        <v>277</v>
      </c>
      <c r="P7" t="s">
        <v>337</v>
      </c>
      <c r="Q7" t="s">
        <v>277</v>
      </c>
    </row>
    <row r="8" spans="1:31" x14ac:dyDescent="0.25">
      <c r="A8" s="111" t="s">
        <v>85</v>
      </c>
      <c r="B8" s="112" t="s">
        <v>338</v>
      </c>
      <c r="C8" s="113">
        <v>54</v>
      </c>
      <c r="D8" t="str">
        <f t="shared" si="0"/>
        <v>Los Angeles_SSA Marine</v>
      </c>
      <c r="E8" t="str">
        <f t="shared" si="1"/>
        <v>Los Angeles_54</v>
      </c>
      <c r="F8" t="str">
        <f t="shared" si="2"/>
        <v>Los AngelesSSA Marine54</v>
      </c>
      <c r="H8" t="s">
        <v>339</v>
      </c>
      <c r="I8" t="s">
        <v>340</v>
      </c>
      <c r="L8" t="s">
        <v>341</v>
      </c>
      <c r="P8" t="s">
        <v>277</v>
      </c>
    </row>
    <row r="9" spans="1:31" x14ac:dyDescent="0.25">
      <c r="A9" s="118" t="s">
        <v>85</v>
      </c>
      <c r="B9" s="119" t="s">
        <v>338</v>
      </c>
      <c r="C9" s="120">
        <v>55</v>
      </c>
      <c r="D9" t="str">
        <f t="shared" si="0"/>
        <v>Los Angeles_SSA Marine</v>
      </c>
      <c r="E9" t="str">
        <f t="shared" si="1"/>
        <v>Los Angeles_55</v>
      </c>
      <c r="F9" t="str">
        <f t="shared" si="2"/>
        <v>Los AngelesSSA Marine55</v>
      </c>
      <c r="H9" t="s">
        <v>342</v>
      </c>
      <c r="I9" t="s">
        <v>343</v>
      </c>
      <c r="L9" t="s">
        <v>344</v>
      </c>
    </row>
    <row r="10" spans="1:31" x14ac:dyDescent="0.25">
      <c r="A10" s="111" t="s">
        <v>85</v>
      </c>
      <c r="B10" s="112" t="s">
        <v>279</v>
      </c>
      <c r="C10" s="113">
        <v>57</v>
      </c>
      <c r="D10" t="str">
        <f t="shared" si="0"/>
        <v>Los Angeles_AltaSea</v>
      </c>
      <c r="E10" t="str">
        <f t="shared" si="1"/>
        <v>Los Angeles_57</v>
      </c>
      <c r="F10" t="str">
        <f t="shared" si="2"/>
        <v>Los AngelesAltaSea57</v>
      </c>
      <c r="H10" t="s">
        <v>345</v>
      </c>
      <c r="I10" t="s">
        <v>346</v>
      </c>
      <c r="L10" t="s">
        <v>347</v>
      </c>
    </row>
    <row r="11" spans="1:31" x14ac:dyDescent="0.25">
      <c r="A11" s="118" t="s">
        <v>85</v>
      </c>
      <c r="B11" s="119" t="s">
        <v>279</v>
      </c>
      <c r="C11" s="120">
        <v>58</v>
      </c>
      <c r="D11" t="str">
        <f t="shared" si="0"/>
        <v>Los Angeles_AltaSea</v>
      </c>
      <c r="E11" t="str">
        <f t="shared" si="1"/>
        <v>Los Angeles_58</v>
      </c>
      <c r="F11" t="str">
        <f t="shared" si="2"/>
        <v>Los AngelesAltaSea58</v>
      </c>
      <c r="H11" t="s">
        <v>348</v>
      </c>
      <c r="I11" t="s">
        <v>349</v>
      </c>
      <c r="L11" t="s">
        <v>350</v>
      </c>
    </row>
    <row r="12" spans="1:31" x14ac:dyDescent="0.25">
      <c r="A12" s="111" t="s">
        <v>85</v>
      </c>
      <c r="B12" s="112" t="s">
        <v>279</v>
      </c>
      <c r="C12" s="113">
        <v>59</v>
      </c>
      <c r="D12" t="str">
        <f t="shared" si="0"/>
        <v>Los Angeles_AltaSea</v>
      </c>
      <c r="E12" t="str">
        <f t="shared" si="1"/>
        <v>Los Angeles_59</v>
      </c>
      <c r="F12" t="str">
        <f t="shared" si="2"/>
        <v>Los AngelesAltaSea59</v>
      </c>
      <c r="H12" t="s">
        <v>351</v>
      </c>
      <c r="I12" t="s">
        <v>352</v>
      </c>
      <c r="L12" t="s">
        <v>353</v>
      </c>
    </row>
    <row r="13" spans="1:31" x14ac:dyDescent="0.25">
      <c r="A13" s="118" t="s">
        <v>85</v>
      </c>
      <c r="B13" s="119" t="s">
        <v>279</v>
      </c>
      <c r="C13" s="120">
        <v>60</v>
      </c>
      <c r="D13" t="str">
        <f t="shared" si="0"/>
        <v>Los Angeles_AltaSea</v>
      </c>
      <c r="E13" t="str">
        <f t="shared" si="1"/>
        <v>Los Angeles_60</v>
      </c>
      <c r="F13" t="str">
        <f t="shared" si="2"/>
        <v>Los AngelesAltaSea60</v>
      </c>
      <c r="H13" t="s">
        <v>278</v>
      </c>
      <c r="I13" t="s">
        <v>354</v>
      </c>
      <c r="L13" t="s">
        <v>355</v>
      </c>
    </row>
    <row r="14" spans="1:31" x14ac:dyDescent="0.25">
      <c r="A14" s="111" t="s">
        <v>85</v>
      </c>
      <c r="B14" s="112" t="s">
        <v>356</v>
      </c>
      <c r="C14" s="113">
        <v>91</v>
      </c>
      <c r="D14" t="str">
        <f t="shared" si="0"/>
        <v>Los Angeles_World Cruise Center</v>
      </c>
      <c r="E14" t="str">
        <f t="shared" si="1"/>
        <v>Los Angeles_91</v>
      </c>
      <c r="F14" t="str">
        <f t="shared" si="2"/>
        <v>Los AngelesWorld Cruise Center91</v>
      </c>
      <c r="H14" t="s">
        <v>357</v>
      </c>
      <c r="I14" t="s">
        <v>358</v>
      </c>
      <c r="L14" t="s">
        <v>359</v>
      </c>
    </row>
    <row r="15" spans="1:31" x14ac:dyDescent="0.25">
      <c r="A15" s="118" t="s">
        <v>85</v>
      </c>
      <c r="B15" s="119" t="s">
        <v>356</v>
      </c>
      <c r="C15" s="120">
        <v>92</v>
      </c>
      <c r="D15" t="str">
        <f t="shared" si="0"/>
        <v>Los Angeles_World Cruise Center</v>
      </c>
      <c r="E15" t="str">
        <f t="shared" si="1"/>
        <v>Los Angeles_92</v>
      </c>
      <c r="F15" t="str">
        <f t="shared" si="2"/>
        <v>Los AngelesWorld Cruise Center92</v>
      </c>
      <c r="H15" t="s">
        <v>360</v>
      </c>
      <c r="I15" t="s">
        <v>361</v>
      </c>
      <c r="L15" t="s">
        <v>362</v>
      </c>
    </row>
    <row r="16" spans="1:31" x14ac:dyDescent="0.25">
      <c r="A16" s="111" t="s">
        <v>85</v>
      </c>
      <c r="B16" s="112" t="s">
        <v>356</v>
      </c>
      <c r="C16" s="113" t="s">
        <v>363</v>
      </c>
      <c r="D16" t="str">
        <f t="shared" si="0"/>
        <v>Los Angeles_World Cruise Center</v>
      </c>
      <c r="E16" t="str">
        <f t="shared" si="1"/>
        <v>Los Angeles_93B</v>
      </c>
      <c r="F16" t="str">
        <f t="shared" si="2"/>
        <v>Los AngelesWorld Cruise Center93B</v>
      </c>
      <c r="H16" t="s">
        <v>364</v>
      </c>
      <c r="I16" t="s">
        <v>365</v>
      </c>
      <c r="L16" t="s">
        <v>366</v>
      </c>
    </row>
    <row r="17" spans="1:12" x14ac:dyDescent="0.25">
      <c r="A17" s="118" t="s">
        <v>85</v>
      </c>
      <c r="B17" s="119" t="s">
        <v>367</v>
      </c>
      <c r="C17" s="120">
        <v>100</v>
      </c>
      <c r="D17" t="str">
        <f t="shared" si="0"/>
        <v>Los Angeles_WBCT | China Shipping (Holding) NA</v>
      </c>
      <c r="E17" t="str">
        <f t="shared" si="1"/>
        <v>Los Angeles_100</v>
      </c>
      <c r="F17" t="str">
        <f t="shared" si="2"/>
        <v>Los AngelesWBCT | China Shipping (Holding) NA100</v>
      </c>
      <c r="H17" t="s">
        <v>338</v>
      </c>
      <c r="I17" t="s">
        <v>368</v>
      </c>
      <c r="L17" t="s">
        <v>369</v>
      </c>
    </row>
    <row r="18" spans="1:12" x14ac:dyDescent="0.25">
      <c r="A18" s="111" t="s">
        <v>85</v>
      </c>
      <c r="B18" s="112" t="s">
        <v>367</v>
      </c>
      <c r="C18" s="113">
        <v>101</v>
      </c>
      <c r="D18" t="str">
        <f t="shared" si="0"/>
        <v>Los Angeles_WBCT | China Shipping (Holding) NA</v>
      </c>
      <c r="E18" t="str">
        <f t="shared" si="1"/>
        <v>Los Angeles_101</v>
      </c>
      <c r="F18" t="str">
        <f t="shared" si="2"/>
        <v>Los AngelesWBCT | China Shipping (Holding) NA101</v>
      </c>
      <c r="H18" t="s">
        <v>370</v>
      </c>
      <c r="I18" t="s">
        <v>371</v>
      </c>
      <c r="L18" t="s">
        <v>372</v>
      </c>
    </row>
    <row r="19" spans="1:12" x14ac:dyDescent="0.25">
      <c r="A19" s="118" t="s">
        <v>85</v>
      </c>
      <c r="B19" s="119" t="s">
        <v>367</v>
      </c>
      <c r="C19" s="120">
        <v>102</v>
      </c>
      <c r="D19" t="str">
        <f t="shared" si="0"/>
        <v>Los Angeles_WBCT | China Shipping (Holding) NA</v>
      </c>
      <c r="E19" t="str">
        <f t="shared" si="1"/>
        <v>Los Angeles_102</v>
      </c>
      <c r="F19" t="str">
        <f t="shared" si="2"/>
        <v>Los AngelesWBCT | China Shipping (Holding) NA102</v>
      </c>
      <c r="H19" t="s">
        <v>373</v>
      </c>
      <c r="I19" t="s">
        <v>374</v>
      </c>
      <c r="L19" t="s">
        <v>375</v>
      </c>
    </row>
    <row r="20" spans="1:12" x14ac:dyDescent="0.25">
      <c r="A20" s="111" t="s">
        <v>85</v>
      </c>
      <c r="B20" s="112" t="s">
        <v>334</v>
      </c>
      <c r="C20" s="113">
        <v>118</v>
      </c>
      <c r="D20" t="str">
        <f t="shared" si="0"/>
        <v>Los Angeles_Kinder Morgan Terminals</v>
      </c>
      <c r="E20" t="str">
        <f t="shared" si="1"/>
        <v>Los Angeles_118</v>
      </c>
      <c r="F20" t="str">
        <f t="shared" si="2"/>
        <v>Los AngelesKinder Morgan Terminals118</v>
      </c>
      <c r="H20" t="s">
        <v>376</v>
      </c>
      <c r="I20" t="s">
        <v>377</v>
      </c>
      <c r="L20" t="s">
        <v>378</v>
      </c>
    </row>
    <row r="21" spans="1:12" x14ac:dyDescent="0.25">
      <c r="A21" s="118" t="s">
        <v>85</v>
      </c>
      <c r="B21" s="119" t="s">
        <v>334</v>
      </c>
      <c r="C21" s="120">
        <v>119</v>
      </c>
      <c r="D21" t="str">
        <f t="shared" si="0"/>
        <v>Los Angeles_Kinder Morgan Terminals</v>
      </c>
      <c r="E21" t="str">
        <f t="shared" si="1"/>
        <v>Los Angeles_119</v>
      </c>
      <c r="F21" t="str">
        <f t="shared" si="2"/>
        <v>Los AngelesKinder Morgan Terminals119</v>
      </c>
      <c r="H21" t="s">
        <v>379</v>
      </c>
      <c r="I21" t="s">
        <v>380</v>
      </c>
      <c r="L21" t="s">
        <v>277</v>
      </c>
    </row>
    <row r="22" spans="1:12" x14ac:dyDescent="0.25">
      <c r="A22" s="111" t="s">
        <v>85</v>
      </c>
      <c r="B22" s="112" t="s">
        <v>381</v>
      </c>
      <c r="C22" s="113">
        <v>121</v>
      </c>
      <c r="D22" t="str">
        <f t="shared" si="0"/>
        <v>Los Angeles_WBCT | Everglades Company Terminal</v>
      </c>
      <c r="E22" t="str">
        <f t="shared" si="1"/>
        <v>Los Angeles_121</v>
      </c>
      <c r="F22" t="str">
        <f t="shared" si="2"/>
        <v>Los AngelesWBCT | Everglades Company Terminal121</v>
      </c>
      <c r="H22" t="s">
        <v>367</v>
      </c>
      <c r="I22" t="s">
        <v>382</v>
      </c>
    </row>
    <row r="23" spans="1:12" x14ac:dyDescent="0.25">
      <c r="A23" s="118" t="s">
        <v>85</v>
      </c>
      <c r="B23" s="119" t="s">
        <v>381</v>
      </c>
      <c r="C23" s="120">
        <v>122</v>
      </c>
      <c r="D23" t="str">
        <f t="shared" si="0"/>
        <v>Los Angeles_WBCT | Everglades Company Terminal</v>
      </c>
      <c r="E23" t="str">
        <f t="shared" si="1"/>
        <v>Los Angeles_122</v>
      </c>
      <c r="F23" t="str">
        <f t="shared" si="2"/>
        <v>Los AngelesWBCT | Everglades Company Terminal122</v>
      </c>
      <c r="H23" t="s">
        <v>381</v>
      </c>
      <c r="I23" t="s">
        <v>383</v>
      </c>
    </row>
    <row r="24" spans="1:12" x14ac:dyDescent="0.25">
      <c r="A24" s="111" t="s">
        <v>85</v>
      </c>
      <c r="B24" s="112" t="s">
        <v>381</v>
      </c>
      <c r="C24" s="113">
        <v>123</v>
      </c>
      <c r="D24" t="str">
        <f t="shared" si="0"/>
        <v>Los Angeles_WBCT | Everglades Company Terminal</v>
      </c>
      <c r="E24" t="str">
        <f t="shared" si="1"/>
        <v>Los Angeles_123</v>
      </c>
      <c r="F24" t="str">
        <f t="shared" si="2"/>
        <v>Los AngelesWBCT | Everglades Company Terminal123</v>
      </c>
      <c r="H24" t="s">
        <v>356</v>
      </c>
      <c r="I24" t="s">
        <v>384</v>
      </c>
    </row>
    <row r="25" spans="1:12" x14ac:dyDescent="0.25">
      <c r="A25" s="118" t="s">
        <v>85</v>
      </c>
      <c r="B25" s="119" t="s">
        <v>381</v>
      </c>
      <c r="C25" s="120">
        <v>124</v>
      </c>
      <c r="D25" t="str">
        <f t="shared" si="0"/>
        <v>Los Angeles_WBCT | Everglades Company Terminal</v>
      </c>
      <c r="E25" t="str">
        <f t="shared" si="1"/>
        <v>Los Angeles_124</v>
      </c>
      <c r="F25" t="str">
        <f t="shared" si="2"/>
        <v>Los AngelesWBCT | Everglades Company Terminal124</v>
      </c>
      <c r="H25" t="s">
        <v>385</v>
      </c>
      <c r="I25" t="s">
        <v>386</v>
      </c>
    </row>
    <row r="26" spans="1:12" x14ac:dyDescent="0.25">
      <c r="A26" s="111" t="s">
        <v>85</v>
      </c>
      <c r="B26" s="112" t="s">
        <v>381</v>
      </c>
      <c r="C26" s="113">
        <v>125</v>
      </c>
      <c r="D26" t="str">
        <f t="shared" si="0"/>
        <v>Los Angeles_WBCT | Everglades Company Terminal</v>
      </c>
      <c r="E26" t="str">
        <f t="shared" si="1"/>
        <v>Los Angeles_125</v>
      </c>
      <c r="F26" t="str">
        <f t="shared" si="2"/>
        <v>Los AngelesWBCT | Everglades Company Terminal125</v>
      </c>
      <c r="H26" t="s">
        <v>277</v>
      </c>
      <c r="I26" t="s">
        <v>387</v>
      </c>
    </row>
    <row r="27" spans="1:12" x14ac:dyDescent="0.25">
      <c r="A27" s="118" t="s">
        <v>85</v>
      </c>
      <c r="B27" s="119" t="s">
        <v>381</v>
      </c>
      <c r="C27" s="120">
        <v>126</v>
      </c>
      <c r="D27" t="str">
        <f t="shared" si="0"/>
        <v>Los Angeles_WBCT | Everglades Company Terminal</v>
      </c>
      <c r="E27" t="str">
        <f t="shared" si="1"/>
        <v>Los Angeles_126</v>
      </c>
      <c r="F27" t="str">
        <f t="shared" si="2"/>
        <v>Los AngelesWBCT | Everglades Company Terminal126</v>
      </c>
      <c r="I27" t="s">
        <v>277</v>
      </c>
    </row>
    <row r="28" spans="1:12" x14ac:dyDescent="0.25">
      <c r="A28" s="111" t="s">
        <v>85</v>
      </c>
      <c r="B28" s="112" t="s">
        <v>370</v>
      </c>
      <c r="C28" s="113">
        <v>136</v>
      </c>
      <c r="D28" t="str">
        <f t="shared" si="0"/>
        <v>Los Angeles_TraPac, Inc.</v>
      </c>
      <c r="E28" t="str">
        <f t="shared" si="1"/>
        <v>Los Angeles_136</v>
      </c>
      <c r="F28" t="str">
        <f t="shared" si="2"/>
        <v>Los AngelesTraPac, Inc.136</v>
      </c>
    </row>
    <row r="29" spans="1:12" x14ac:dyDescent="0.25">
      <c r="A29" s="118" t="s">
        <v>85</v>
      </c>
      <c r="B29" s="119" t="s">
        <v>370</v>
      </c>
      <c r="C29" s="120">
        <v>137</v>
      </c>
      <c r="D29" t="str">
        <f t="shared" si="0"/>
        <v>Los Angeles_TraPac, Inc.</v>
      </c>
      <c r="E29" t="str">
        <f t="shared" si="1"/>
        <v>Los Angeles_137</v>
      </c>
      <c r="F29" t="str">
        <f t="shared" si="2"/>
        <v>Los AngelesTraPac, Inc.137</v>
      </c>
    </row>
    <row r="30" spans="1:12" x14ac:dyDescent="0.25">
      <c r="A30" s="111" t="s">
        <v>85</v>
      </c>
      <c r="B30" s="112" t="s">
        <v>370</v>
      </c>
      <c r="C30" s="113">
        <v>138</v>
      </c>
      <c r="D30" t="str">
        <f t="shared" si="0"/>
        <v>Los Angeles_TraPac, Inc.</v>
      </c>
      <c r="E30" t="str">
        <f t="shared" si="1"/>
        <v>Los Angeles_138</v>
      </c>
      <c r="F30" t="str">
        <f t="shared" si="2"/>
        <v>Los AngelesTraPac, Inc.138</v>
      </c>
    </row>
    <row r="31" spans="1:12" x14ac:dyDescent="0.25">
      <c r="A31" s="118" t="s">
        <v>85</v>
      </c>
      <c r="B31" s="119" t="s">
        <v>370</v>
      </c>
      <c r="C31" s="120">
        <v>139</v>
      </c>
      <c r="D31" t="str">
        <f t="shared" si="0"/>
        <v>Los Angeles_TraPac, Inc.</v>
      </c>
      <c r="E31" t="str">
        <f t="shared" si="1"/>
        <v>Los Angeles_139</v>
      </c>
      <c r="F31" t="str">
        <f t="shared" si="2"/>
        <v>Los AngelesTraPac, Inc.139</v>
      </c>
    </row>
    <row r="32" spans="1:12" x14ac:dyDescent="0.25">
      <c r="A32" s="111" t="s">
        <v>85</v>
      </c>
      <c r="B32" s="112" t="s">
        <v>370</v>
      </c>
      <c r="C32" s="113">
        <v>140</v>
      </c>
      <c r="D32" t="str">
        <f t="shared" si="0"/>
        <v>Los Angeles_TraPac, Inc.</v>
      </c>
      <c r="E32" t="str">
        <f t="shared" si="1"/>
        <v>Los Angeles_140</v>
      </c>
      <c r="F32" t="str">
        <f t="shared" si="2"/>
        <v>Los AngelesTraPac, Inc.140</v>
      </c>
    </row>
    <row r="33" spans="1:20" x14ac:dyDescent="0.25">
      <c r="A33" s="118" t="s">
        <v>85</v>
      </c>
      <c r="B33" s="119" t="s">
        <v>370</v>
      </c>
      <c r="C33" s="120">
        <v>141</v>
      </c>
      <c r="D33" t="str">
        <f t="shared" si="0"/>
        <v>Los Angeles_TraPac, Inc.</v>
      </c>
      <c r="E33" t="str">
        <f t="shared" si="1"/>
        <v>Los Angeles_141</v>
      </c>
      <c r="F33" t="str">
        <f t="shared" si="2"/>
        <v>Los AngelesTraPac, Inc.141</v>
      </c>
      <c r="I33" s="124"/>
      <c r="J33" s="124"/>
      <c r="K33" s="124"/>
      <c r="L33" s="124"/>
      <c r="M33" s="124"/>
      <c r="N33" s="125"/>
    </row>
    <row r="34" spans="1:20" x14ac:dyDescent="0.25">
      <c r="A34" s="111" t="s">
        <v>85</v>
      </c>
      <c r="B34" s="112" t="s">
        <v>370</v>
      </c>
      <c r="C34" s="113">
        <v>142</v>
      </c>
      <c r="D34" t="str">
        <f t="shared" si="0"/>
        <v>Los Angeles_TraPac, Inc.</v>
      </c>
      <c r="E34" t="str">
        <f t="shared" si="1"/>
        <v>Los Angeles_142</v>
      </c>
      <c r="F34" t="str">
        <f t="shared" si="2"/>
        <v>Los AngelesTraPac, Inc.142</v>
      </c>
      <c r="I34" s="124"/>
      <c r="J34" s="124"/>
    </row>
    <row r="35" spans="1:20" x14ac:dyDescent="0.25">
      <c r="A35" s="118" t="s">
        <v>85</v>
      </c>
      <c r="B35" s="119" t="s">
        <v>370</v>
      </c>
      <c r="C35" s="120">
        <v>143</v>
      </c>
      <c r="D35" t="str">
        <f t="shared" si="0"/>
        <v>Los Angeles_TraPac, Inc.</v>
      </c>
      <c r="E35" t="str">
        <f t="shared" si="1"/>
        <v>Los Angeles_143</v>
      </c>
      <c r="F35" t="str">
        <f t="shared" si="2"/>
        <v>Los AngelesTraPac, Inc.143</v>
      </c>
      <c r="I35" s="124"/>
      <c r="J35" s="124"/>
      <c r="K35" s="124"/>
      <c r="L35" s="124"/>
    </row>
    <row r="36" spans="1:20" x14ac:dyDescent="0.25">
      <c r="A36" s="111" t="s">
        <v>85</v>
      </c>
      <c r="B36" s="112" t="s">
        <v>370</v>
      </c>
      <c r="C36" s="113">
        <v>144</v>
      </c>
      <c r="D36" t="str">
        <f t="shared" si="0"/>
        <v>Los Angeles_TraPac, Inc.</v>
      </c>
      <c r="E36" t="str">
        <f t="shared" si="1"/>
        <v>Los Angeles_144</v>
      </c>
      <c r="F36" t="str">
        <f t="shared" si="2"/>
        <v>Los AngelesTraPac, Inc.144</v>
      </c>
      <c r="I36" s="124"/>
      <c r="J36" s="124"/>
      <c r="K36" s="124"/>
    </row>
    <row r="37" spans="1:20" x14ac:dyDescent="0.25">
      <c r="A37" s="118" t="s">
        <v>85</v>
      </c>
      <c r="B37" s="119" t="s">
        <v>370</v>
      </c>
      <c r="C37" s="120">
        <v>145</v>
      </c>
      <c r="D37" t="str">
        <f t="shared" si="0"/>
        <v>Los Angeles_TraPac, Inc.</v>
      </c>
      <c r="E37" t="str">
        <f t="shared" si="1"/>
        <v>Los Angeles_145</v>
      </c>
      <c r="F37" t="str">
        <f t="shared" si="2"/>
        <v>Los AngelesTraPac, Inc.145</v>
      </c>
      <c r="I37" s="124"/>
      <c r="J37" s="124"/>
      <c r="K37" s="124"/>
    </row>
    <row r="38" spans="1:20" x14ac:dyDescent="0.25">
      <c r="A38" s="111" t="s">
        <v>85</v>
      </c>
      <c r="B38" s="112" t="s">
        <v>370</v>
      </c>
      <c r="C38" s="113">
        <v>146</v>
      </c>
      <c r="D38" t="str">
        <f t="shared" si="0"/>
        <v>Los Angeles_TraPac, Inc.</v>
      </c>
      <c r="E38" t="str">
        <f t="shared" si="1"/>
        <v>Los Angeles_146</v>
      </c>
      <c r="F38" t="str">
        <f t="shared" si="2"/>
        <v>Los AngelesTraPac, Inc.146</v>
      </c>
      <c r="I38" s="124"/>
      <c r="J38" s="124"/>
    </row>
    <row r="39" spans="1:20" x14ac:dyDescent="0.25">
      <c r="A39" s="118" t="s">
        <v>85</v>
      </c>
      <c r="B39" s="119" t="s">
        <v>370</v>
      </c>
      <c r="C39" s="120">
        <v>147</v>
      </c>
      <c r="D39" t="str">
        <f t="shared" si="0"/>
        <v>Los Angeles_TraPac, Inc.</v>
      </c>
      <c r="E39" t="str">
        <f t="shared" si="1"/>
        <v>Los Angeles_147</v>
      </c>
      <c r="F39" t="str">
        <f t="shared" si="2"/>
        <v>Los AngelesTraPac, Inc.147</v>
      </c>
      <c r="I39" s="124"/>
      <c r="J39" s="124"/>
      <c r="K39" s="124"/>
      <c r="L39" s="124"/>
      <c r="M39" s="124"/>
      <c r="N39" s="124"/>
    </row>
    <row r="40" spans="1:20" x14ac:dyDescent="0.25">
      <c r="A40" s="111" t="s">
        <v>85</v>
      </c>
      <c r="B40" s="112" t="s">
        <v>348</v>
      </c>
      <c r="C40" s="113">
        <v>148</v>
      </c>
      <c r="D40" t="str">
        <f t="shared" si="0"/>
        <v>Los Angeles_Phillips 66</v>
      </c>
      <c r="E40" t="str">
        <f t="shared" si="1"/>
        <v>Los Angeles_148</v>
      </c>
      <c r="F40" t="str">
        <f t="shared" si="2"/>
        <v>Los AngelesPhillips 66148</v>
      </c>
      <c r="I40" s="124"/>
      <c r="J40" s="124"/>
      <c r="K40" s="124"/>
      <c r="L40" s="124"/>
      <c r="M40" s="124"/>
      <c r="N40" s="124"/>
      <c r="O40" s="124"/>
      <c r="P40" s="124"/>
      <c r="Q40" s="124"/>
      <c r="R40" s="124"/>
      <c r="S40" s="124"/>
      <c r="T40" s="124"/>
    </row>
    <row r="41" spans="1:20" x14ac:dyDescent="0.25">
      <c r="A41" s="118" t="s">
        <v>85</v>
      </c>
      <c r="B41" s="119" t="s">
        <v>348</v>
      </c>
      <c r="C41" s="120">
        <v>149</v>
      </c>
      <c r="D41" t="str">
        <f t="shared" si="0"/>
        <v>Los Angeles_Phillips 66</v>
      </c>
      <c r="E41" t="str">
        <f t="shared" si="1"/>
        <v>Los Angeles_149</v>
      </c>
      <c r="F41" t="str">
        <f t="shared" si="2"/>
        <v>Los AngelesPhillips 66149</v>
      </c>
      <c r="I41" s="124"/>
      <c r="J41" s="124"/>
      <c r="K41" s="124"/>
      <c r="L41" s="124"/>
    </row>
    <row r="42" spans="1:20" x14ac:dyDescent="0.25">
      <c r="A42" s="111" t="s">
        <v>85</v>
      </c>
      <c r="B42" s="112" t="s">
        <v>348</v>
      </c>
      <c r="C42" s="113">
        <v>150</v>
      </c>
      <c r="D42" t="str">
        <f t="shared" si="0"/>
        <v>Los Angeles_Phillips 66</v>
      </c>
      <c r="E42" t="str">
        <f t="shared" si="1"/>
        <v>Los Angeles_150</v>
      </c>
      <c r="F42" t="str">
        <f t="shared" si="2"/>
        <v>Los AngelesPhillips 66150</v>
      </c>
      <c r="I42" s="124"/>
      <c r="J42" s="124"/>
      <c r="K42" s="124"/>
    </row>
    <row r="43" spans="1:20" x14ac:dyDescent="0.25">
      <c r="A43" s="118" t="s">
        <v>85</v>
      </c>
      <c r="B43" s="119" t="s">
        <v>348</v>
      </c>
      <c r="C43" s="120">
        <v>151</v>
      </c>
      <c r="D43" t="str">
        <f t="shared" si="0"/>
        <v>Los Angeles_Phillips 66</v>
      </c>
      <c r="E43" t="str">
        <f t="shared" si="1"/>
        <v>Los Angeles_151</v>
      </c>
      <c r="F43" t="str">
        <f t="shared" si="2"/>
        <v>Los AngelesPhillips 66151</v>
      </c>
      <c r="I43" s="124"/>
    </row>
    <row r="44" spans="1:20" x14ac:dyDescent="0.25">
      <c r="A44" s="111" t="s">
        <v>85</v>
      </c>
      <c r="B44" s="112" t="s">
        <v>351</v>
      </c>
      <c r="C44" s="113">
        <v>153</v>
      </c>
      <c r="D44" t="str">
        <f t="shared" si="0"/>
        <v>Los Angeles_Port of Los Angeles</v>
      </c>
      <c r="E44" t="str">
        <f t="shared" si="1"/>
        <v>Los Angeles_153</v>
      </c>
      <c r="F44" t="str">
        <f t="shared" si="2"/>
        <v>Los AngelesPort of Los Angeles153</v>
      </c>
      <c r="I44" s="124"/>
    </row>
    <row r="45" spans="1:20" x14ac:dyDescent="0.25">
      <c r="A45" s="118" t="s">
        <v>85</v>
      </c>
      <c r="B45" s="119" t="s">
        <v>351</v>
      </c>
      <c r="C45" s="120">
        <v>154</v>
      </c>
      <c r="D45" t="str">
        <f t="shared" si="0"/>
        <v>Los Angeles_Port of Los Angeles</v>
      </c>
      <c r="E45" t="str">
        <f t="shared" si="1"/>
        <v>Los Angeles_154</v>
      </c>
      <c r="F45" t="str">
        <f t="shared" si="2"/>
        <v>Los AngelesPort of Los Angeles154</v>
      </c>
      <c r="I45" s="124"/>
      <c r="J45" s="124"/>
    </row>
    <row r="46" spans="1:20" x14ac:dyDescent="0.25">
      <c r="A46" s="111" t="s">
        <v>85</v>
      </c>
      <c r="B46" s="112" t="s">
        <v>351</v>
      </c>
      <c r="C46" s="113">
        <v>155</v>
      </c>
      <c r="D46" t="str">
        <f t="shared" si="0"/>
        <v>Los Angeles_Port of Los Angeles</v>
      </c>
      <c r="E46" t="str">
        <f t="shared" si="1"/>
        <v>Los Angeles_155</v>
      </c>
      <c r="F46" t="str">
        <f t="shared" si="2"/>
        <v>Los AngelesPort of Los Angeles155</v>
      </c>
      <c r="I46" s="124"/>
      <c r="J46" s="124"/>
      <c r="K46" s="124"/>
    </row>
    <row r="47" spans="1:20" x14ac:dyDescent="0.25">
      <c r="A47" s="118" t="s">
        <v>85</v>
      </c>
      <c r="B47" s="119" t="s">
        <v>339</v>
      </c>
      <c r="C47" s="120">
        <v>163</v>
      </c>
      <c r="D47" t="str">
        <f t="shared" si="0"/>
        <v>Los Angeles_NuStar Energy L.P.</v>
      </c>
      <c r="E47" t="str">
        <f t="shared" si="1"/>
        <v>Los Angeles_163</v>
      </c>
      <c r="F47" t="str">
        <f t="shared" si="2"/>
        <v>Los AngelesNuStar Energy L.P.163</v>
      </c>
      <c r="I47" s="124"/>
      <c r="J47" s="124"/>
      <c r="K47" s="124"/>
      <c r="L47" s="124"/>
      <c r="M47" s="124"/>
      <c r="N47" s="124"/>
      <c r="O47" s="124"/>
      <c r="P47" s="124"/>
      <c r="Q47" s="124"/>
      <c r="R47" s="124"/>
      <c r="S47" s="124"/>
      <c r="T47" s="124"/>
    </row>
    <row r="48" spans="1:20" x14ac:dyDescent="0.25">
      <c r="A48" s="111" t="s">
        <v>85</v>
      </c>
      <c r="B48" s="112" t="s">
        <v>373</v>
      </c>
      <c r="C48" s="113">
        <v>164</v>
      </c>
      <c r="D48" t="str">
        <f t="shared" si="0"/>
        <v>Los Angeles_Valero</v>
      </c>
      <c r="E48" t="str">
        <f t="shared" si="1"/>
        <v>Los Angeles_164</v>
      </c>
      <c r="F48" t="str">
        <f t="shared" si="2"/>
        <v>Los AngelesValero164</v>
      </c>
      <c r="I48" s="124"/>
      <c r="J48" s="124"/>
      <c r="K48" s="124"/>
      <c r="L48" s="124"/>
    </row>
    <row r="49" spans="1:22" x14ac:dyDescent="0.25">
      <c r="A49" s="118" t="s">
        <v>85</v>
      </c>
      <c r="B49" s="119" t="s">
        <v>357</v>
      </c>
      <c r="C49" s="120">
        <v>165</v>
      </c>
      <c r="D49" t="str">
        <f t="shared" si="0"/>
        <v>Los Angeles_Rio Tinto Minerals | U.S. Borax</v>
      </c>
      <c r="E49" t="str">
        <f t="shared" si="1"/>
        <v>Los Angeles_165</v>
      </c>
      <c r="F49" t="str">
        <f t="shared" si="2"/>
        <v>Los AngelesRio Tinto Minerals | U.S. Borax165</v>
      </c>
      <c r="I49" s="124"/>
      <c r="J49" s="124"/>
    </row>
    <row r="50" spans="1:22" x14ac:dyDescent="0.25">
      <c r="A50" s="111" t="s">
        <v>85</v>
      </c>
      <c r="B50" s="112" t="s">
        <v>357</v>
      </c>
      <c r="C50" s="113">
        <v>166</v>
      </c>
      <c r="D50" t="str">
        <f t="shared" si="0"/>
        <v>Los Angeles_Rio Tinto Minerals | U.S. Borax</v>
      </c>
      <c r="E50" t="str">
        <f t="shared" si="1"/>
        <v>Los Angeles_166</v>
      </c>
      <c r="F50" t="str">
        <f t="shared" si="2"/>
        <v>Los AngelesRio Tinto Minerals | U.S. Borax166</v>
      </c>
      <c r="I50" s="124"/>
      <c r="J50" s="124"/>
      <c r="K50" s="124"/>
      <c r="L50" s="124"/>
      <c r="M50" s="124"/>
      <c r="N50" s="124"/>
    </row>
    <row r="51" spans="1:22" x14ac:dyDescent="0.25">
      <c r="A51" s="118" t="s">
        <v>85</v>
      </c>
      <c r="B51" s="119" t="s">
        <v>364</v>
      </c>
      <c r="C51" s="120">
        <v>167</v>
      </c>
      <c r="D51" t="str">
        <f t="shared" si="0"/>
        <v>Los Angeles_Shell Oil Products</v>
      </c>
      <c r="E51" t="str">
        <f t="shared" si="1"/>
        <v>Los Angeles_167</v>
      </c>
      <c r="F51" t="str">
        <f t="shared" si="2"/>
        <v>Los AngelesShell Oil Products167</v>
      </c>
      <c r="I51" s="124"/>
      <c r="J51" s="124"/>
    </row>
    <row r="52" spans="1:22" x14ac:dyDescent="0.25">
      <c r="A52" s="111" t="s">
        <v>85</v>
      </c>
      <c r="B52" s="112" t="s">
        <v>364</v>
      </c>
      <c r="C52" s="113">
        <v>168</v>
      </c>
      <c r="D52" t="str">
        <f t="shared" si="0"/>
        <v>Los Angeles_Shell Oil Products</v>
      </c>
      <c r="E52" t="str">
        <f t="shared" si="1"/>
        <v>Los Angeles_168</v>
      </c>
      <c r="F52" t="str">
        <f t="shared" si="2"/>
        <v>Los AngelesShell Oil Products168</v>
      </c>
      <c r="I52" s="124"/>
      <c r="J52" s="124"/>
      <c r="K52" s="124"/>
      <c r="L52" s="124"/>
      <c r="M52" s="124"/>
      <c r="N52" s="124"/>
      <c r="O52" s="124"/>
      <c r="P52" s="124"/>
      <c r="Q52" s="124"/>
      <c r="R52" s="124"/>
      <c r="S52" s="124"/>
      <c r="T52" s="124"/>
      <c r="U52" s="124"/>
      <c r="V52" s="124"/>
    </row>
    <row r="53" spans="1:22" x14ac:dyDescent="0.25">
      <c r="A53" s="118" t="s">
        <v>85</v>
      </c>
      <c r="B53" s="119" t="s">
        <v>364</v>
      </c>
      <c r="C53" s="120">
        <v>169</v>
      </c>
      <c r="D53" t="str">
        <f t="shared" si="0"/>
        <v>Los Angeles_Shell Oil Products</v>
      </c>
      <c r="E53" t="str">
        <f t="shared" si="1"/>
        <v>Los Angeles_169</v>
      </c>
      <c r="F53" t="str">
        <f t="shared" si="2"/>
        <v>Los AngelesShell Oil Products169</v>
      </c>
      <c r="I53" s="124"/>
      <c r="J53" s="124"/>
      <c r="K53" s="124"/>
      <c r="L53" s="124"/>
      <c r="M53" s="124"/>
      <c r="N53" s="124"/>
      <c r="O53" s="124"/>
      <c r="P53" s="124"/>
      <c r="Q53" s="124"/>
      <c r="R53" s="124"/>
      <c r="S53" s="124"/>
    </row>
    <row r="54" spans="1:22" x14ac:dyDescent="0.25">
      <c r="A54" s="111" t="s">
        <v>85</v>
      </c>
      <c r="B54" s="112" t="s">
        <v>342</v>
      </c>
      <c r="C54" s="113">
        <v>174</v>
      </c>
      <c r="D54" t="str">
        <f t="shared" si="0"/>
        <v>Los Angeles_Pasha Stevedoring &amp; Terminals</v>
      </c>
      <c r="E54" t="str">
        <f t="shared" si="1"/>
        <v>Los Angeles_174</v>
      </c>
      <c r="F54" t="str">
        <f t="shared" si="2"/>
        <v>Los AngelesPasha Stevedoring &amp; Terminals174</v>
      </c>
      <c r="I54" s="124"/>
      <c r="J54" s="124"/>
      <c r="K54" s="124"/>
    </row>
    <row r="55" spans="1:22" x14ac:dyDescent="0.25">
      <c r="A55" s="118" t="s">
        <v>85</v>
      </c>
      <c r="B55" s="119" t="s">
        <v>342</v>
      </c>
      <c r="C55" s="120">
        <v>175</v>
      </c>
      <c r="D55" t="str">
        <f t="shared" si="0"/>
        <v>Los Angeles_Pasha Stevedoring &amp; Terminals</v>
      </c>
      <c r="E55" t="str">
        <f t="shared" si="1"/>
        <v>Los Angeles_175</v>
      </c>
      <c r="F55" t="str">
        <f t="shared" si="2"/>
        <v>Los AngelesPasha Stevedoring &amp; Terminals175</v>
      </c>
      <c r="I55" s="124"/>
      <c r="J55" s="124"/>
      <c r="K55" s="124"/>
      <c r="L55" s="124"/>
    </row>
    <row r="56" spans="1:22" x14ac:dyDescent="0.25">
      <c r="A56" s="111" t="s">
        <v>85</v>
      </c>
      <c r="B56" s="112" t="s">
        <v>342</v>
      </c>
      <c r="C56" s="113">
        <v>176</v>
      </c>
      <c r="D56" t="str">
        <f t="shared" si="0"/>
        <v>Los Angeles_Pasha Stevedoring &amp; Terminals</v>
      </c>
      <c r="E56" t="str">
        <f t="shared" si="1"/>
        <v>Los Angeles_176</v>
      </c>
      <c r="F56" t="str">
        <f t="shared" si="2"/>
        <v>Los AngelesPasha Stevedoring &amp; Terminals176</v>
      </c>
      <c r="I56" s="124"/>
      <c r="J56" s="124"/>
      <c r="K56" s="124"/>
      <c r="L56" s="124"/>
      <c r="M56" s="124"/>
      <c r="N56" s="124"/>
    </row>
    <row r="57" spans="1:22" x14ac:dyDescent="0.25">
      <c r="A57" s="118" t="s">
        <v>85</v>
      </c>
      <c r="B57" s="119" t="s">
        <v>342</v>
      </c>
      <c r="C57" s="120">
        <v>177</v>
      </c>
      <c r="D57" t="str">
        <f t="shared" si="0"/>
        <v>Los Angeles_Pasha Stevedoring &amp; Terminals</v>
      </c>
      <c r="E57" t="str">
        <f t="shared" si="1"/>
        <v>Los Angeles_177</v>
      </c>
      <c r="F57" t="str">
        <f t="shared" si="2"/>
        <v>Los AngelesPasha Stevedoring &amp; Terminals177</v>
      </c>
    </row>
    <row r="58" spans="1:22" x14ac:dyDescent="0.25">
      <c r="A58" s="111" t="s">
        <v>85</v>
      </c>
      <c r="B58" s="112" t="s">
        <v>342</v>
      </c>
      <c r="C58" s="113">
        <v>178</v>
      </c>
      <c r="D58" t="str">
        <f t="shared" si="0"/>
        <v>Los Angeles_Pasha Stevedoring &amp; Terminals</v>
      </c>
      <c r="E58" t="str">
        <f t="shared" si="1"/>
        <v>Los Angeles_178</v>
      </c>
      <c r="F58" t="str">
        <f t="shared" si="2"/>
        <v>Los AngelesPasha Stevedoring &amp; Terminals178</v>
      </c>
    </row>
    <row r="59" spans="1:22" x14ac:dyDescent="0.25">
      <c r="A59" s="118" t="s">
        <v>85</v>
      </c>
      <c r="B59" s="119" t="s">
        <v>342</v>
      </c>
      <c r="C59" s="120">
        <v>179</v>
      </c>
      <c r="D59" t="str">
        <f t="shared" si="0"/>
        <v>Los Angeles_Pasha Stevedoring &amp; Terminals</v>
      </c>
      <c r="E59" t="str">
        <f t="shared" si="1"/>
        <v>Los Angeles_179</v>
      </c>
      <c r="F59" t="str">
        <f t="shared" si="2"/>
        <v>Los AngelesPasha Stevedoring &amp; Terminals179</v>
      </c>
    </row>
    <row r="60" spans="1:22" x14ac:dyDescent="0.25">
      <c r="A60" s="111" t="s">
        <v>85</v>
      </c>
      <c r="B60" s="112" t="s">
        <v>342</v>
      </c>
      <c r="C60" s="113">
        <v>180</v>
      </c>
      <c r="D60" t="str">
        <f t="shared" si="0"/>
        <v>Los Angeles_Pasha Stevedoring &amp; Terminals</v>
      </c>
      <c r="E60" t="str">
        <f t="shared" si="1"/>
        <v>Los Angeles_180</v>
      </c>
      <c r="F60" t="str">
        <f t="shared" si="2"/>
        <v>Los AngelesPasha Stevedoring &amp; Terminals180</v>
      </c>
    </row>
    <row r="61" spans="1:22" x14ac:dyDescent="0.25">
      <c r="A61" s="118" t="s">
        <v>85</v>
      </c>
      <c r="B61" s="119" t="s">
        <v>342</v>
      </c>
      <c r="C61" s="120">
        <v>181</v>
      </c>
      <c r="D61" t="str">
        <f t="shared" si="0"/>
        <v>Los Angeles_Pasha Stevedoring &amp; Terminals</v>
      </c>
      <c r="E61" t="str">
        <f t="shared" si="1"/>
        <v>Los Angeles_181</v>
      </c>
      <c r="F61" t="str">
        <f t="shared" si="2"/>
        <v>Los AngelesPasha Stevedoring &amp; Terminals181</v>
      </c>
    </row>
    <row r="62" spans="1:22" x14ac:dyDescent="0.25">
      <c r="A62" s="111" t="s">
        <v>85</v>
      </c>
      <c r="B62" s="112" t="s">
        <v>376</v>
      </c>
      <c r="C62" s="113">
        <v>187</v>
      </c>
      <c r="D62" t="str">
        <f t="shared" si="0"/>
        <v>Los Angeles_Vopak Terminals</v>
      </c>
      <c r="E62" t="str">
        <f t="shared" si="1"/>
        <v>Los Angeles_187</v>
      </c>
      <c r="F62" t="str">
        <f t="shared" si="2"/>
        <v>Los AngelesVopak Terminals187</v>
      </c>
    </row>
    <row r="63" spans="1:22" x14ac:dyDescent="0.25">
      <c r="A63" s="118" t="s">
        <v>85</v>
      </c>
      <c r="B63" s="119" t="s">
        <v>376</v>
      </c>
      <c r="C63" s="120">
        <v>188</v>
      </c>
      <c r="D63" t="str">
        <f t="shared" si="0"/>
        <v>Los Angeles_Vopak Terminals</v>
      </c>
      <c r="E63" t="str">
        <f t="shared" si="1"/>
        <v>Los Angeles_188</v>
      </c>
      <c r="F63" t="str">
        <f t="shared" si="2"/>
        <v>Los AngelesVopak Terminals188</v>
      </c>
    </row>
    <row r="64" spans="1:22" x14ac:dyDescent="0.25">
      <c r="A64" s="111" t="s">
        <v>85</v>
      </c>
      <c r="B64" s="112" t="s">
        <v>376</v>
      </c>
      <c r="C64" s="113">
        <v>189</v>
      </c>
      <c r="D64" t="str">
        <f t="shared" si="0"/>
        <v>Los Angeles_Vopak Terminals</v>
      </c>
      <c r="E64" t="str">
        <f t="shared" si="1"/>
        <v>Los Angeles_189</v>
      </c>
      <c r="F64" t="str">
        <f t="shared" si="2"/>
        <v>Los AngelesVopak Terminals189</v>
      </c>
    </row>
    <row r="65" spans="1:6" x14ac:dyDescent="0.25">
      <c r="A65" s="118" t="s">
        <v>85</v>
      </c>
      <c r="B65" s="119" t="s">
        <v>376</v>
      </c>
      <c r="C65" s="120">
        <v>190</v>
      </c>
      <c r="D65" t="str">
        <f t="shared" si="0"/>
        <v>Los Angeles_Vopak Terminals</v>
      </c>
      <c r="E65" t="str">
        <f t="shared" si="1"/>
        <v>Los Angeles_190</v>
      </c>
      <c r="F65" t="str">
        <f t="shared" si="2"/>
        <v>Los AngelesVopak Terminals190</v>
      </c>
    </row>
    <row r="66" spans="1:6" x14ac:dyDescent="0.25">
      <c r="A66" s="111" t="s">
        <v>85</v>
      </c>
      <c r="B66" s="112" t="s">
        <v>311</v>
      </c>
      <c r="C66" s="113">
        <v>192</v>
      </c>
      <c r="D66" t="str">
        <f t="shared" si="0"/>
        <v>Los Angeles_CalPortland | CPC (Allied) Cement</v>
      </c>
      <c r="E66" t="str">
        <f t="shared" si="1"/>
        <v>Los Angeles_192</v>
      </c>
      <c r="F66" t="str">
        <f t="shared" si="2"/>
        <v>Los AngelesCalPortland | CPC (Allied) Cement192</v>
      </c>
    </row>
    <row r="67" spans="1:6" x14ac:dyDescent="0.25">
      <c r="A67" s="118" t="s">
        <v>85</v>
      </c>
      <c r="B67" s="119" t="s">
        <v>311</v>
      </c>
      <c r="C67" s="120">
        <v>193</v>
      </c>
      <c r="D67" t="str">
        <f t="shared" ref="D67:D130" si="3">A67&amp;"_"&amp;B67</f>
        <v>Los Angeles_CalPortland | CPC (Allied) Cement</v>
      </c>
      <c r="E67" t="str">
        <f t="shared" ref="E67:E130" si="4">A67&amp;"_"&amp;C67</f>
        <v>Los Angeles_193</v>
      </c>
      <c r="F67" t="str">
        <f t="shared" ref="F67:F130" si="5">A67&amp;B67&amp;C67</f>
        <v>Los AngelesCalPortland | CPC (Allied) Cement193</v>
      </c>
    </row>
    <row r="68" spans="1:6" x14ac:dyDescent="0.25">
      <c r="A68" s="111" t="s">
        <v>85</v>
      </c>
      <c r="B68" s="112" t="s">
        <v>379</v>
      </c>
      <c r="C68" s="113">
        <v>195</v>
      </c>
      <c r="D68" t="str">
        <f t="shared" si="3"/>
        <v>Los Angeles_Wallenius Wilhelmsen Solutions (WWS)</v>
      </c>
      <c r="E68" t="str">
        <f t="shared" si="4"/>
        <v>Los Angeles_195</v>
      </c>
      <c r="F68" t="str">
        <f t="shared" si="5"/>
        <v>Los AngelesWallenius Wilhelmsen Solutions (WWS)195</v>
      </c>
    </row>
    <row r="69" spans="1:6" x14ac:dyDescent="0.25">
      <c r="A69" s="118" t="s">
        <v>85</v>
      </c>
      <c r="B69" s="119" t="s">
        <v>379</v>
      </c>
      <c r="C69" s="120">
        <v>196</v>
      </c>
      <c r="D69" t="str">
        <f t="shared" si="3"/>
        <v>Los Angeles_Wallenius Wilhelmsen Solutions (WWS)</v>
      </c>
      <c r="E69" t="str">
        <f t="shared" si="4"/>
        <v>Los Angeles_196</v>
      </c>
      <c r="F69" t="str">
        <f t="shared" si="5"/>
        <v>Los AngelesWallenius Wilhelmsen Solutions (WWS)196</v>
      </c>
    </row>
    <row r="70" spans="1:6" x14ac:dyDescent="0.25">
      <c r="A70" s="111" t="s">
        <v>85</v>
      </c>
      <c r="B70" s="112" t="s">
        <v>379</v>
      </c>
      <c r="C70" s="113">
        <v>197</v>
      </c>
      <c r="D70" t="str">
        <f t="shared" si="3"/>
        <v>Los Angeles_Wallenius Wilhelmsen Solutions (WWS)</v>
      </c>
      <c r="E70" t="str">
        <f t="shared" si="4"/>
        <v>Los Angeles_197</v>
      </c>
      <c r="F70" t="str">
        <f t="shared" si="5"/>
        <v>Los AngelesWallenius Wilhelmsen Solutions (WWS)197</v>
      </c>
    </row>
    <row r="71" spans="1:6" x14ac:dyDescent="0.25">
      <c r="A71" s="118" t="s">
        <v>85</v>
      </c>
      <c r="B71" s="119" t="s">
        <v>379</v>
      </c>
      <c r="C71" s="120">
        <v>198</v>
      </c>
      <c r="D71" t="str">
        <f t="shared" si="3"/>
        <v>Los Angeles_Wallenius Wilhelmsen Solutions (WWS)</v>
      </c>
      <c r="E71" t="str">
        <f t="shared" si="4"/>
        <v>Los Angeles_198</v>
      </c>
      <c r="F71" t="str">
        <f t="shared" si="5"/>
        <v>Los AngelesWallenius Wilhelmsen Solutions (WWS)198</v>
      </c>
    </row>
    <row r="72" spans="1:6" x14ac:dyDescent="0.25">
      <c r="A72" s="111" t="s">
        <v>85</v>
      </c>
      <c r="B72" s="112" t="s">
        <v>379</v>
      </c>
      <c r="C72" s="113">
        <v>199</v>
      </c>
      <c r="D72" t="str">
        <f t="shared" si="3"/>
        <v>Los Angeles_Wallenius Wilhelmsen Solutions (WWS)</v>
      </c>
      <c r="E72" t="str">
        <f t="shared" si="4"/>
        <v>Los Angeles_199</v>
      </c>
      <c r="F72" t="str">
        <f t="shared" si="5"/>
        <v>Los AngelesWallenius Wilhelmsen Solutions (WWS)199</v>
      </c>
    </row>
    <row r="73" spans="1:6" x14ac:dyDescent="0.25">
      <c r="A73" s="118" t="s">
        <v>85</v>
      </c>
      <c r="B73" s="119" t="s">
        <v>379</v>
      </c>
      <c r="C73" s="120" t="s">
        <v>388</v>
      </c>
      <c r="D73" t="str">
        <f t="shared" si="3"/>
        <v>Los Angeles_Wallenius Wilhelmsen Solutions (WWS)</v>
      </c>
      <c r="E73" t="str">
        <f t="shared" si="4"/>
        <v>Los Angeles_200A</v>
      </c>
      <c r="F73" t="str">
        <f t="shared" si="5"/>
        <v>Los AngelesWallenius Wilhelmsen Solutions (WWS)200A</v>
      </c>
    </row>
    <row r="74" spans="1:6" x14ac:dyDescent="0.25">
      <c r="A74" s="111" t="s">
        <v>85</v>
      </c>
      <c r="B74" s="112" t="s">
        <v>342</v>
      </c>
      <c r="C74" s="113">
        <v>206</v>
      </c>
      <c r="D74" t="str">
        <f t="shared" si="3"/>
        <v>Los Angeles_Pasha Stevedoring &amp; Terminals</v>
      </c>
      <c r="E74" t="str">
        <f t="shared" si="4"/>
        <v>Los Angeles_206</v>
      </c>
      <c r="F74" t="str">
        <f t="shared" si="5"/>
        <v>Los AngelesPasha Stevedoring &amp; Terminals206</v>
      </c>
    </row>
    <row r="75" spans="1:6" x14ac:dyDescent="0.25">
      <c r="A75" s="118" t="s">
        <v>85</v>
      </c>
      <c r="B75" s="119" t="s">
        <v>342</v>
      </c>
      <c r="C75" s="120">
        <v>207</v>
      </c>
      <c r="D75" t="str">
        <f t="shared" si="3"/>
        <v>Los Angeles_Pasha Stevedoring &amp; Terminals</v>
      </c>
      <c r="E75" t="str">
        <f t="shared" si="4"/>
        <v>Los Angeles_207</v>
      </c>
      <c r="F75" t="str">
        <f t="shared" si="5"/>
        <v>Los AngelesPasha Stevedoring &amp; Terminals207</v>
      </c>
    </row>
    <row r="76" spans="1:6" x14ac:dyDescent="0.25">
      <c r="A76" s="111" t="s">
        <v>85</v>
      </c>
      <c r="B76" s="112" t="s">
        <v>342</v>
      </c>
      <c r="C76" s="113">
        <v>208</v>
      </c>
      <c r="D76" t="str">
        <f t="shared" si="3"/>
        <v>Los Angeles_Pasha Stevedoring &amp; Terminals</v>
      </c>
      <c r="E76" t="str">
        <f t="shared" si="4"/>
        <v>Los Angeles_208</v>
      </c>
      <c r="F76" t="str">
        <f t="shared" si="5"/>
        <v>Los AngelesPasha Stevedoring &amp; Terminals208</v>
      </c>
    </row>
    <row r="77" spans="1:6" x14ac:dyDescent="0.25">
      <c r="A77" s="118" t="s">
        <v>85</v>
      </c>
      <c r="B77" s="119" t="s">
        <v>342</v>
      </c>
      <c r="C77" s="120">
        <v>209</v>
      </c>
      <c r="D77" t="str">
        <f t="shared" si="3"/>
        <v>Los Angeles_Pasha Stevedoring &amp; Terminals</v>
      </c>
      <c r="E77" t="str">
        <f t="shared" si="4"/>
        <v>Los Angeles_209</v>
      </c>
      <c r="F77" t="str">
        <f t="shared" si="5"/>
        <v>Los AngelesPasha Stevedoring &amp; Terminals209</v>
      </c>
    </row>
    <row r="78" spans="1:6" x14ac:dyDescent="0.25">
      <c r="A78" s="111" t="s">
        <v>85</v>
      </c>
      <c r="B78" s="112" t="s">
        <v>360</v>
      </c>
      <c r="C78" s="113">
        <v>210</v>
      </c>
      <c r="D78" t="str">
        <f t="shared" si="3"/>
        <v>Los Angeles_SA Recycling</v>
      </c>
      <c r="E78" t="str">
        <f t="shared" si="4"/>
        <v>Los Angeles_210</v>
      </c>
      <c r="F78" t="str">
        <f t="shared" si="5"/>
        <v>Los AngelesSA Recycling210</v>
      </c>
    </row>
    <row r="79" spans="1:6" x14ac:dyDescent="0.25">
      <c r="A79" s="118" t="s">
        <v>85</v>
      </c>
      <c r="B79" s="119" t="s">
        <v>360</v>
      </c>
      <c r="C79" s="120">
        <v>211</v>
      </c>
      <c r="D79" t="str">
        <f t="shared" si="3"/>
        <v>Los Angeles_SA Recycling</v>
      </c>
      <c r="E79" t="str">
        <f t="shared" si="4"/>
        <v>Los Angeles_211</v>
      </c>
      <c r="F79" t="str">
        <f t="shared" si="5"/>
        <v>Los AngelesSA Recycling211</v>
      </c>
    </row>
    <row r="80" spans="1:6" x14ac:dyDescent="0.25">
      <c r="A80" s="111" t="s">
        <v>85</v>
      </c>
      <c r="B80" s="112" t="s">
        <v>385</v>
      </c>
      <c r="C80" s="113">
        <v>212</v>
      </c>
      <c r="D80" t="str">
        <f t="shared" si="3"/>
        <v>Los Angeles_Yusen Terminals</v>
      </c>
      <c r="E80" t="str">
        <f t="shared" si="4"/>
        <v>Los Angeles_212</v>
      </c>
      <c r="F80" t="str">
        <f t="shared" si="5"/>
        <v>Los AngelesYusen Terminals212</v>
      </c>
    </row>
    <row r="81" spans="1:14" x14ac:dyDescent="0.25">
      <c r="A81" s="118" t="s">
        <v>85</v>
      </c>
      <c r="B81" s="119" t="s">
        <v>385</v>
      </c>
      <c r="C81" s="120">
        <v>213</v>
      </c>
      <c r="D81" t="str">
        <f t="shared" si="3"/>
        <v>Los Angeles_Yusen Terminals</v>
      </c>
      <c r="E81" t="str">
        <f t="shared" si="4"/>
        <v>Los Angeles_213</v>
      </c>
      <c r="F81" t="str">
        <f t="shared" si="5"/>
        <v>Los AngelesYusen Terminals213</v>
      </c>
    </row>
    <row r="82" spans="1:14" x14ac:dyDescent="0.25">
      <c r="A82" s="111" t="s">
        <v>85</v>
      </c>
      <c r="B82" s="112" t="s">
        <v>385</v>
      </c>
      <c r="C82" s="113">
        <v>214</v>
      </c>
      <c r="D82" t="str">
        <f t="shared" si="3"/>
        <v>Los Angeles_Yusen Terminals</v>
      </c>
      <c r="E82" t="str">
        <f t="shared" si="4"/>
        <v>Los Angeles_214</v>
      </c>
      <c r="F82" t="str">
        <f t="shared" si="5"/>
        <v>Los AngelesYusen Terminals214</v>
      </c>
      <c r="H82" s="114"/>
      <c r="I82" s="114"/>
      <c r="J82" s="114"/>
      <c r="K82" s="114"/>
    </row>
    <row r="83" spans="1:14" x14ac:dyDescent="0.25">
      <c r="A83" s="118" t="s">
        <v>85</v>
      </c>
      <c r="B83" s="119" t="s">
        <v>385</v>
      </c>
      <c r="C83" s="120">
        <v>215</v>
      </c>
      <c r="D83" t="str">
        <f t="shared" si="3"/>
        <v>Los Angeles_Yusen Terminals</v>
      </c>
      <c r="E83" t="str">
        <f t="shared" si="4"/>
        <v>Los Angeles_215</v>
      </c>
      <c r="F83" t="str">
        <f t="shared" si="5"/>
        <v>Los AngelesYusen Terminals215</v>
      </c>
      <c r="H83" s="114"/>
      <c r="I83" s="114"/>
      <c r="J83" s="114"/>
    </row>
    <row r="84" spans="1:14" x14ac:dyDescent="0.25">
      <c r="A84" s="111" t="s">
        <v>85</v>
      </c>
      <c r="B84" s="112" t="s">
        <v>385</v>
      </c>
      <c r="C84" s="113">
        <v>216</v>
      </c>
      <c r="D84" t="str">
        <f t="shared" si="3"/>
        <v>Los Angeles_Yusen Terminals</v>
      </c>
      <c r="E84" t="str">
        <f t="shared" si="4"/>
        <v>Los Angeles_216</v>
      </c>
      <c r="F84" t="str">
        <f t="shared" si="5"/>
        <v>Los AngelesYusen Terminals216</v>
      </c>
      <c r="H84" s="114"/>
      <c r="I84" s="114"/>
    </row>
    <row r="85" spans="1:14" x14ac:dyDescent="0.25">
      <c r="A85" s="118" t="s">
        <v>85</v>
      </c>
      <c r="B85" s="119" t="s">
        <v>385</v>
      </c>
      <c r="C85" s="120">
        <v>217</v>
      </c>
      <c r="D85" t="str">
        <f t="shared" si="3"/>
        <v>Los Angeles_Yusen Terminals</v>
      </c>
      <c r="E85" t="str">
        <f t="shared" si="4"/>
        <v>Los Angeles_217</v>
      </c>
      <c r="F85" t="str">
        <f t="shared" si="5"/>
        <v>Los AngelesYusen Terminals217</v>
      </c>
      <c r="H85" s="115"/>
      <c r="I85" s="115"/>
      <c r="J85" s="115"/>
    </row>
    <row r="86" spans="1:14" x14ac:dyDescent="0.25">
      <c r="A86" s="111" t="s">
        <v>85</v>
      </c>
      <c r="B86" s="112" t="s">
        <v>385</v>
      </c>
      <c r="C86" s="113">
        <v>218</v>
      </c>
      <c r="D86" t="str">
        <f t="shared" si="3"/>
        <v>Los Angeles_Yusen Terminals</v>
      </c>
      <c r="E86" t="str">
        <f t="shared" si="4"/>
        <v>Los Angeles_218</v>
      </c>
      <c r="F86" t="str">
        <f t="shared" si="5"/>
        <v>Los AngelesYusen Terminals218</v>
      </c>
      <c r="H86" s="115"/>
      <c r="I86" s="115"/>
    </row>
    <row r="87" spans="1:14" x14ac:dyDescent="0.25">
      <c r="A87" s="118" t="s">
        <v>85</v>
      </c>
      <c r="B87" s="119" t="s">
        <v>385</v>
      </c>
      <c r="C87" s="120">
        <v>219</v>
      </c>
      <c r="D87" t="str">
        <f t="shared" si="3"/>
        <v>Los Angeles_Yusen Terminals</v>
      </c>
      <c r="E87" t="str">
        <f t="shared" si="4"/>
        <v>Los Angeles_219</v>
      </c>
      <c r="F87" t="str">
        <f t="shared" si="5"/>
        <v>Los AngelesYusen Terminals219</v>
      </c>
      <c r="H87" s="115"/>
      <c r="I87" s="115"/>
      <c r="J87" s="115"/>
      <c r="K87" s="126"/>
      <c r="L87" s="126"/>
      <c r="M87" s="126"/>
      <c r="N87" s="126"/>
    </row>
    <row r="88" spans="1:14" x14ac:dyDescent="0.25">
      <c r="A88" s="111" t="s">
        <v>85</v>
      </c>
      <c r="B88" s="112" t="s">
        <v>385</v>
      </c>
      <c r="C88" s="113">
        <v>220</v>
      </c>
      <c r="D88" t="str">
        <f t="shared" si="3"/>
        <v>Los Angeles_Yusen Terminals</v>
      </c>
      <c r="E88" t="str">
        <f t="shared" si="4"/>
        <v>Los Angeles_220</v>
      </c>
      <c r="F88" t="str">
        <f t="shared" si="5"/>
        <v>Los AngelesYusen Terminals220</v>
      </c>
      <c r="H88" s="115"/>
      <c r="I88" s="126"/>
      <c r="J88" s="126"/>
      <c r="K88" s="115"/>
      <c r="L88" s="115"/>
      <c r="M88" s="115"/>
      <c r="N88" s="115"/>
    </row>
    <row r="89" spans="1:14" x14ac:dyDescent="0.25">
      <c r="A89" s="118" t="s">
        <v>85</v>
      </c>
      <c r="B89" s="119" t="s">
        <v>385</v>
      </c>
      <c r="C89" s="120">
        <v>221</v>
      </c>
      <c r="D89" t="str">
        <f t="shared" si="3"/>
        <v>Los Angeles_Yusen Terminals</v>
      </c>
      <c r="E89" t="str">
        <f t="shared" si="4"/>
        <v>Los Angeles_221</v>
      </c>
      <c r="F89" t="str">
        <f t="shared" si="5"/>
        <v>Los AngelesYusen Terminals221</v>
      </c>
      <c r="I89" s="126"/>
    </row>
    <row r="90" spans="1:14" x14ac:dyDescent="0.25">
      <c r="A90" s="111" t="s">
        <v>85</v>
      </c>
      <c r="B90" s="112" t="s">
        <v>385</v>
      </c>
      <c r="C90" s="113">
        <v>222</v>
      </c>
      <c r="D90" t="str">
        <f t="shared" si="3"/>
        <v>Los Angeles_Yusen Terminals</v>
      </c>
      <c r="E90" t="str">
        <f t="shared" si="4"/>
        <v>Los Angeles_222</v>
      </c>
      <c r="F90" t="str">
        <f t="shared" si="5"/>
        <v>Los AngelesYusen Terminals222</v>
      </c>
      <c r="I90" s="126"/>
    </row>
    <row r="91" spans="1:14" x14ac:dyDescent="0.25">
      <c r="A91" s="118" t="s">
        <v>85</v>
      </c>
      <c r="B91" s="119" t="s">
        <v>385</v>
      </c>
      <c r="C91" s="120">
        <v>223</v>
      </c>
      <c r="D91" t="str">
        <f t="shared" si="3"/>
        <v>Los Angeles_Yusen Terminals</v>
      </c>
      <c r="E91" t="str">
        <f t="shared" si="4"/>
        <v>Los Angeles_223</v>
      </c>
      <c r="F91" t="str">
        <f t="shared" si="5"/>
        <v>Los AngelesYusen Terminals223</v>
      </c>
      <c r="I91" s="126"/>
    </row>
    <row r="92" spans="1:14" x14ac:dyDescent="0.25">
      <c r="A92" s="111" t="s">
        <v>85</v>
      </c>
      <c r="B92" s="112" t="s">
        <v>385</v>
      </c>
      <c r="C92" s="113">
        <v>224</v>
      </c>
      <c r="D92" t="str">
        <f t="shared" si="3"/>
        <v>Los Angeles_Yusen Terminals</v>
      </c>
      <c r="E92" t="str">
        <f t="shared" si="4"/>
        <v>Los Angeles_224</v>
      </c>
      <c r="F92" t="str">
        <f t="shared" si="5"/>
        <v>Los AngelesYusen Terminals224</v>
      </c>
      <c r="I92" s="126"/>
    </row>
    <row r="93" spans="1:14" x14ac:dyDescent="0.25">
      <c r="A93" s="118" t="s">
        <v>85</v>
      </c>
      <c r="B93" s="119" t="s">
        <v>385</v>
      </c>
      <c r="C93" s="120">
        <v>225</v>
      </c>
      <c r="D93" t="str">
        <f t="shared" si="3"/>
        <v>Los Angeles_Yusen Terminals</v>
      </c>
      <c r="E93" t="str">
        <f t="shared" si="4"/>
        <v>Los Angeles_225</v>
      </c>
      <c r="F93" t="str">
        <f t="shared" si="5"/>
        <v>Los AngelesYusen Terminals225</v>
      </c>
    </row>
    <row r="94" spans="1:14" x14ac:dyDescent="0.25">
      <c r="A94" s="111" t="s">
        <v>85</v>
      </c>
      <c r="B94" s="112" t="s">
        <v>320</v>
      </c>
      <c r="C94" s="113">
        <v>226</v>
      </c>
      <c r="D94" t="str">
        <f t="shared" si="3"/>
        <v>Los Angeles_Everport Terminal Services</v>
      </c>
      <c r="E94" t="str">
        <f t="shared" si="4"/>
        <v>Los Angeles_226</v>
      </c>
      <c r="F94" t="str">
        <f t="shared" si="5"/>
        <v>Los AngelesEverport Terminal Services226</v>
      </c>
    </row>
    <row r="95" spans="1:14" x14ac:dyDescent="0.25">
      <c r="A95" s="118" t="s">
        <v>85</v>
      </c>
      <c r="B95" s="119" t="s">
        <v>320</v>
      </c>
      <c r="C95" s="120">
        <v>227</v>
      </c>
      <c r="D95" t="str">
        <f t="shared" si="3"/>
        <v>Los Angeles_Everport Terminal Services</v>
      </c>
      <c r="E95" t="str">
        <f t="shared" si="4"/>
        <v>Los Angeles_227</v>
      </c>
      <c r="F95" t="str">
        <f t="shared" si="5"/>
        <v>Los AngelesEverport Terminal Services227</v>
      </c>
      <c r="H95" s="124"/>
      <c r="J95" s="114"/>
      <c r="K95" s="115"/>
    </row>
    <row r="96" spans="1:14" x14ac:dyDescent="0.25">
      <c r="A96" s="111" t="s">
        <v>85</v>
      </c>
      <c r="B96" s="112" t="s">
        <v>320</v>
      </c>
      <c r="C96" s="113">
        <v>228</v>
      </c>
      <c r="D96" t="str">
        <f t="shared" si="3"/>
        <v>Los Angeles_Everport Terminal Services</v>
      </c>
      <c r="E96" t="str">
        <f t="shared" si="4"/>
        <v>Los Angeles_228</v>
      </c>
      <c r="F96" t="str">
        <f t="shared" si="5"/>
        <v>Los AngelesEverport Terminal Services228</v>
      </c>
      <c r="H96" s="124"/>
      <c r="J96" s="114"/>
      <c r="K96" s="115"/>
    </row>
    <row r="97" spans="1:11" x14ac:dyDescent="0.25">
      <c r="A97" s="118" t="s">
        <v>85</v>
      </c>
      <c r="B97" s="119" t="s">
        <v>320</v>
      </c>
      <c r="C97" s="120">
        <v>229</v>
      </c>
      <c r="D97" t="str">
        <f t="shared" si="3"/>
        <v>Los Angeles_Everport Terminal Services</v>
      </c>
      <c r="E97" t="str">
        <f t="shared" si="4"/>
        <v>Los Angeles_229</v>
      </c>
      <c r="F97" t="str">
        <f t="shared" si="5"/>
        <v>Los AngelesEverport Terminal Services229</v>
      </c>
      <c r="H97" s="124"/>
      <c r="J97" s="114"/>
      <c r="K97" s="115"/>
    </row>
    <row r="98" spans="1:11" x14ac:dyDescent="0.25">
      <c r="A98" s="111" t="s">
        <v>85</v>
      </c>
      <c r="B98" s="112" t="s">
        <v>320</v>
      </c>
      <c r="C98" s="113">
        <v>230</v>
      </c>
      <c r="D98" t="str">
        <f t="shared" si="3"/>
        <v>Los Angeles_Everport Terminal Services</v>
      </c>
      <c r="E98" t="str">
        <f t="shared" si="4"/>
        <v>Los Angeles_230</v>
      </c>
      <c r="F98" t="str">
        <f t="shared" si="5"/>
        <v>Los AngelesEverport Terminal Services230</v>
      </c>
      <c r="H98" s="124"/>
      <c r="J98" s="114"/>
      <c r="K98" s="115"/>
    </row>
    <row r="99" spans="1:11" x14ac:dyDescent="0.25">
      <c r="A99" s="118" t="s">
        <v>85</v>
      </c>
      <c r="B99" s="119" t="s">
        <v>320</v>
      </c>
      <c r="C99" s="120">
        <v>231</v>
      </c>
      <c r="D99" t="str">
        <f t="shared" si="3"/>
        <v>Los Angeles_Everport Terminal Services</v>
      </c>
      <c r="E99" t="str">
        <f t="shared" si="4"/>
        <v>Los Angeles_231</v>
      </c>
      <c r="F99" t="str">
        <f t="shared" si="5"/>
        <v>Los AngelesEverport Terminal Services231</v>
      </c>
      <c r="H99" s="124"/>
      <c r="J99" s="114"/>
      <c r="K99" s="115"/>
    </row>
    <row r="100" spans="1:11" x14ac:dyDescent="0.25">
      <c r="A100" s="111" t="s">
        <v>85</v>
      </c>
      <c r="B100" s="112" t="s">
        <v>320</v>
      </c>
      <c r="C100" s="113">
        <v>232</v>
      </c>
      <c r="D100" t="str">
        <f t="shared" si="3"/>
        <v>Los Angeles_Everport Terminal Services</v>
      </c>
      <c r="E100" t="str">
        <f t="shared" si="4"/>
        <v>Los Angeles_232</v>
      </c>
      <c r="F100" t="str">
        <f t="shared" si="5"/>
        <v>Los AngelesEverport Terminal Services232</v>
      </c>
      <c r="H100" s="125"/>
      <c r="J100" s="114"/>
      <c r="K100" s="126"/>
    </row>
    <row r="101" spans="1:11" x14ac:dyDescent="0.25">
      <c r="A101" s="118" t="s">
        <v>85</v>
      </c>
      <c r="B101" s="119" t="s">
        <v>320</v>
      </c>
      <c r="C101" s="120">
        <v>233</v>
      </c>
      <c r="D101" t="str">
        <f t="shared" si="3"/>
        <v>Los Angeles_Everport Terminal Services</v>
      </c>
      <c r="E101" t="str">
        <f t="shared" si="4"/>
        <v>Los Angeles_233</v>
      </c>
      <c r="F101" t="str">
        <f t="shared" si="5"/>
        <v>Los AngelesEverport Terminal Services233</v>
      </c>
      <c r="H101" s="124"/>
      <c r="K101" s="126"/>
    </row>
    <row r="102" spans="1:11" x14ac:dyDescent="0.25">
      <c r="A102" s="111" t="s">
        <v>85</v>
      </c>
      <c r="B102" s="112" t="s">
        <v>320</v>
      </c>
      <c r="C102" s="113">
        <v>234</v>
      </c>
      <c r="D102" t="str">
        <f t="shared" si="3"/>
        <v>Los Angeles_Everport Terminal Services</v>
      </c>
      <c r="E102" t="str">
        <f t="shared" si="4"/>
        <v>Los Angeles_234</v>
      </c>
      <c r="F102" t="str">
        <f t="shared" si="5"/>
        <v>Los AngelesEverport Terminal Services234</v>
      </c>
      <c r="H102" s="124"/>
      <c r="K102" s="126"/>
    </row>
    <row r="103" spans="1:11" x14ac:dyDescent="0.25">
      <c r="A103" s="118" t="s">
        <v>85</v>
      </c>
      <c r="B103" s="119" t="s">
        <v>320</v>
      </c>
      <c r="C103" s="120">
        <v>235</v>
      </c>
      <c r="D103" t="str">
        <f t="shared" si="3"/>
        <v>Los Angeles_Everport Terminal Services</v>
      </c>
      <c r="E103" t="str">
        <f t="shared" si="4"/>
        <v>Los Angeles_235</v>
      </c>
      <c r="F103" t="str">
        <f t="shared" si="5"/>
        <v>Los AngelesEverport Terminal Services235</v>
      </c>
      <c r="H103" s="124"/>
      <c r="K103" s="126"/>
    </row>
    <row r="104" spans="1:11" x14ac:dyDescent="0.25">
      <c r="A104" s="111" t="s">
        <v>85</v>
      </c>
      <c r="B104" s="112" t="s">
        <v>320</v>
      </c>
      <c r="C104" s="113">
        <v>236</v>
      </c>
      <c r="D104" t="str">
        <f t="shared" si="3"/>
        <v>Los Angeles_Everport Terminal Services</v>
      </c>
      <c r="E104" t="str">
        <f t="shared" si="4"/>
        <v>Los Angeles_236</v>
      </c>
      <c r="F104" t="str">
        <f t="shared" si="5"/>
        <v>Los AngelesEverport Terminal Services236</v>
      </c>
      <c r="H104" s="124"/>
      <c r="K104" s="126"/>
    </row>
    <row r="105" spans="1:11" x14ac:dyDescent="0.25">
      <c r="A105" s="118" t="s">
        <v>85</v>
      </c>
      <c r="B105" s="119" t="s">
        <v>345</v>
      </c>
      <c r="C105" s="120">
        <v>238</v>
      </c>
      <c r="D105" t="str">
        <f t="shared" si="3"/>
        <v>Los Angeles_PBF Energy</v>
      </c>
      <c r="E105" t="str">
        <f t="shared" si="4"/>
        <v>Los Angeles_238</v>
      </c>
      <c r="F105" t="str">
        <f t="shared" si="5"/>
        <v>Los AngelesPBF Energy238</v>
      </c>
      <c r="H105" s="124"/>
      <c r="K105" s="126"/>
    </row>
    <row r="106" spans="1:11" x14ac:dyDescent="0.25">
      <c r="A106" s="111" t="s">
        <v>85</v>
      </c>
      <c r="B106" s="112" t="s">
        <v>345</v>
      </c>
      <c r="C106" s="113">
        <v>239</v>
      </c>
      <c r="D106" t="str">
        <f t="shared" si="3"/>
        <v>Los Angeles_PBF Energy</v>
      </c>
      <c r="E106" t="str">
        <f t="shared" si="4"/>
        <v>Los Angeles_239</v>
      </c>
      <c r="F106" t="str">
        <f t="shared" si="5"/>
        <v>Los AngelesPBF Energy239</v>
      </c>
      <c r="H106" s="124"/>
      <c r="K106" s="115"/>
    </row>
    <row r="107" spans="1:11" x14ac:dyDescent="0.25">
      <c r="A107" s="118" t="s">
        <v>85</v>
      </c>
      <c r="B107" s="119" t="s">
        <v>345</v>
      </c>
      <c r="C107" s="120" t="s">
        <v>389</v>
      </c>
      <c r="D107" t="str">
        <f t="shared" si="3"/>
        <v>Los Angeles_PBF Energy</v>
      </c>
      <c r="E107" t="str">
        <f t="shared" si="4"/>
        <v>Los Angeles_240C</v>
      </c>
      <c r="F107" t="str">
        <f t="shared" si="5"/>
        <v>Los AngelesPBF Energy240C</v>
      </c>
      <c r="H107" s="124"/>
      <c r="K107" s="115"/>
    </row>
    <row r="108" spans="1:11" x14ac:dyDescent="0.25">
      <c r="A108" s="111" t="s">
        <v>85</v>
      </c>
      <c r="B108" s="112" t="s">
        <v>328</v>
      </c>
      <c r="C108" s="113">
        <v>302</v>
      </c>
      <c r="D108" t="str">
        <f t="shared" si="3"/>
        <v>Los Angeles_Fenix Marine Services</v>
      </c>
      <c r="E108" t="str">
        <f t="shared" si="4"/>
        <v>Los Angeles_302</v>
      </c>
      <c r="F108" t="str">
        <f t="shared" si="5"/>
        <v>Los AngelesFenix Marine Services302</v>
      </c>
      <c r="H108" s="124"/>
      <c r="K108" s="115"/>
    </row>
    <row r="109" spans="1:11" x14ac:dyDescent="0.25">
      <c r="A109" s="118" t="s">
        <v>85</v>
      </c>
      <c r="B109" s="119" t="s">
        <v>328</v>
      </c>
      <c r="C109" s="120">
        <v>303</v>
      </c>
      <c r="D109" t="str">
        <f t="shared" si="3"/>
        <v>Los Angeles_Fenix Marine Services</v>
      </c>
      <c r="E109" t="str">
        <f t="shared" si="4"/>
        <v>Los Angeles_303</v>
      </c>
      <c r="F109" t="str">
        <f t="shared" si="5"/>
        <v>Los AngelesFenix Marine Services303</v>
      </c>
      <c r="H109" s="124"/>
      <c r="K109" s="115"/>
    </row>
    <row r="110" spans="1:11" x14ac:dyDescent="0.25">
      <c r="A110" s="111" t="s">
        <v>85</v>
      </c>
      <c r="B110" s="112" t="s">
        <v>328</v>
      </c>
      <c r="C110" s="113">
        <v>304</v>
      </c>
      <c r="D110" t="str">
        <f t="shared" si="3"/>
        <v>Los Angeles_Fenix Marine Services</v>
      </c>
      <c r="E110" t="str">
        <f t="shared" si="4"/>
        <v>Los Angeles_304</v>
      </c>
      <c r="F110" t="str">
        <f t="shared" si="5"/>
        <v>Los AngelesFenix Marine Services304</v>
      </c>
      <c r="H110" s="124"/>
    </row>
    <row r="111" spans="1:11" x14ac:dyDescent="0.25">
      <c r="A111" s="118" t="s">
        <v>85</v>
      </c>
      <c r="B111" s="119" t="s">
        <v>328</v>
      </c>
      <c r="C111" s="120">
        <v>305</v>
      </c>
      <c r="D111" t="str">
        <f t="shared" si="3"/>
        <v>Los Angeles_Fenix Marine Services</v>
      </c>
      <c r="E111" t="str">
        <f t="shared" si="4"/>
        <v>Los Angeles_305</v>
      </c>
      <c r="F111" t="str">
        <f t="shared" si="5"/>
        <v>Los AngelesFenix Marine Services305</v>
      </c>
      <c r="H111" s="124"/>
    </row>
    <row r="112" spans="1:11" x14ac:dyDescent="0.25">
      <c r="A112" s="111" t="s">
        <v>85</v>
      </c>
      <c r="B112" s="112" t="s">
        <v>301</v>
      </c>
      <c r="C112" s="113">
        <v>401</v>
      </c>
      <c r="D112" t="str">
        <f t="shared" si="3"/>
        <v>Los Angeles_APM Terminals Pacific</v>
      </c>
      <c r="E112" t="str">
        <f t="shared" si="4"/>
        <v>Los Angeles_401</v>
      </c>
      <c r="F112" t="str">
        <f t="shared" si="5"/>
        <v>Los AngelesAPM Terminals Pacific401</v>
      </c>
      <c r="H112" s="124"/>
    </row>
    <row r="113" spans="1:8" x14ac:dyDescent="0.25">
      <c r="A113" s="118" t="s">
        <v>85</v>
      </c>
      <c r="B113" s="119" t="s">
        <v>301</v>
      </c>
      <c r="C113" s="120">
        <v>402</v>
      </c>
      <c r="D113" t="str">
        <f t="shared" si="3"/>
        <v>Los Angeles_APM Terminals Pacific</v>
      </c>
      <c r="E113" t="str">
        <f t="shared" si="4"/>
        <v>Los Angeles_402</v>
      </c>
      <c r="F113" t="str">
        <f t="shared" si="5"/>
        <v>Los AngelesAPM Terminals Pacific402</v>
      </c>
      <c r="H113" s="124"/>
    </row>
    <row r="114" spans="1:8" x14ac:dyDescent="0.25">
      <c r="A114" s="111" t="s">
        <v>85</v>
      </c>
      <c r="B114" s="112" t="s">
        <v>301</v>
      </c>
      <c r="C114" s="113">
        <v>403</v>
      </c>
      <c r="D114" t="str">
        <f t="shared" si="3"/>
        <v>Los Angeles_APM Terminals Pacific</v>
      </c>
      <c r="E114" t="str">
        <f t="shared" si="4"/>
        <v>Los Angeles_403</v>
      </c>
      <c r="F114" t="str">
        <f t="shared" si="5"/>
        <v>Los AngelesAPM Terminals Pacific403</v>
      </c>
      <c r="H114" s="124"/>
    </row>
    <row r="115" spans="1:8" x14ac:dyDescent="0.25">
      <c r="A115" s="118" t="s">
        <v>85</v>
      </c>
      <c r="B115" s="119" t="s">
        <v>301</v>
      </c>
      <c r="C115" s="120">
        <v>404</v>
      </c>
      <c r="D115" t="str">
        <f t="shared" si="3"/>
        <v>Los Angeles_APM Terminals Pacific</v>
      </c>
      <c r="E115" t="str">
        <f t="shared" si="4"/>
        <v>Los Angeles_404</v>
      </c>
      <c r="F115" t="str">
        <f t="shared" si="5"/>
        <v>Los AngelesAPM Terminals Pacific404</v>
      </c>
      <c r="H115" s="124"/>
    </row>
    <row r="116" spans="1:8" x14ac:dyDescent="0.25">
      <c r="A116" s="111" t="s">
        <v>85</v>
      </c>
      <c r="B116" s="112" t="s">
        <v>301</v>
      </c>
      <c r="C116" s="113">
        <v>405</v>
      </c>
      <c r="D116" t="str">
        <f t="shared" si="3"/>
        <v>Los Angeles_APM Terminals Pacific</v>
      </c>
      <c r="E116" t="str">
        <f t="shared" si="4"/>
        <v>Los Angeles_405</v>
      </c>
      <c r="F116" t="str">
        <f t="shared" si="5"/>
        <v>Los AngelesAPM Terminals Pacific405</v>
      </c>
      <c r="H116" s="124"/>
    </row>
    <row r="117" spans="1:8" x14ac:dyDescent="0.25">
      <c r="A117" s="118" t="s">
        <v>85</v>
      </c>
      <c r="B117" s="119" t="s">
        <v>301</v>
      </c>
      <c r="C117" s="120">
        <v>406</v>
      </c>
      <c r="D117" t="str">
        <f t="shared" si="3"/>
        <v>Los Angeles_APM Terminals Pacific</v>
      </c>
      <c r="E117" t="str">
        <f t="shared" si="4"/>
        <v>Los Angeles_406</v>
      </c>
      <c r="F117" t="str">
        <f t="shared" si="5"/>
        <v>Los AngelesAPM Terminals Pacific406</v>
      </c>
      <c r="H117" s="124"/>
    </row>
    <row r="118" spans="1:8" x14ac:dyDescent="0.25">
      <c r="A118" s="127" t="s">
        <v>84</v>
      </c>
      <c r="B118" s="128" t="s">
        <v>280</v>
      </c>
      <c r="C118" s="129" t="s">
        <v>390</v>
      </c>
      <c r="D118" t="str">
        <f t="shared" si="3"/>
        <v>Long Beach_Pier A - SSA TERMINALS (Long Beach), LLC</v>
      </c>
      <c r="E118" t="str">
        <f t="shared" si="4"/>
        <v>Long Beach_A88</v>
      </c>
      <c r="F118" t="str">
        <f t="shared" si="5"/>
        <v>Long BeachPier A - SSA TERMINALS (Long Beach), LLCA88</v>
      </c>
      <c r="H118" s="124"/>
    </row>
    <row r="119" spans="1:8" x14ac:dyDescent="0.25">
      <c r="A119" s="130" t="s">
        <v>84</v>
      </c>
      <c r="B119" s="116" t="s">
        <v>280</v>
      </c>
      <c r="C119" s="131" t="s">
        <v>391</v>
      </c>
      <c r="D119" t="str">
        <f t="shared" si="3"/>
        <v>Long Beach_Pier A - SSA TERMINALS (Long Beach), LLC</v>
      </c>
      <c r="E119" t="str">
        <f t="shared" si="4"/>
        <v>Long Beach_A90</v>
      </c>
      <c r="F119" t="str">
        <f t="shared" si="5"/>
        <v>Long BeachPier A - SSA TERMINALS (Long Beach), LLCA90</v>
      </c>
      <c r="H119" s="124"/>
    </row>
    <row r="120" spans="1:8" x14ac:dyDescent="0.25">
      <c r="A120" s="127" t="s">
        <v>84</v>
      </c>
      <c r="B120" s="128" t="s">
        <v>280</v>
      </c>
      <c r="C120" s="129" t="s">
        <v>392</v>
      </c>
      <c r="D120" t="str">
        <f t="shared" si="3"/>
        <v>Long Beach_Pier A - SSA TERMINALS (Long Beach), LLC</v>
      </c>
      <c r="E120" t="str">
        <f t="shared" si="4"/>
        <v>Long Beach_A92</v>
      </c>
      <c r="F120" t="str">
        <f t="shared" si="5"/>
        <v>Long BeachPier A - SSA TERMINALS (Long Beach), LLCA92</v>
      </c>
      <c r="H120" s="124"/>
    </row>
    <row r="121" spans="1:8" x14ac:dyDescent="0.25">
      <c r="A121" s="130" t="s">
        <v>84</v>
      </c>
      <c r="B121" s="116" t="s">
        <v>280</v>
      </c>
      <c r="C121" s="131" t="s">
        <v>393</v>
      </c>
      <c r="D121" t="str">
        <f t="shared" si="3"/>
        <v>Long Beach_Pier A - SSA TERMINALS (Long Beach), LLC</v>
      </c>
      <c r="E121" t="str">
        <f t="shared" si="4"/>
        <v>Long Beach_A94</v>
      </c>
      <c r="F121" t="str">
        <f t="shared" si="5"/>
        <v>Long BeachPier A - SSA TERMINALS (Long Beach), LLCA94</v>
      </c>
      <c r="H121" s="124"/>
    </row>
    <row r="122" spans="1:8" x14ac:dyDescent="0.25">
      <c r="A122" s="127" t="s">
        <v>84</v>
      </c>
      <c r="B122" s="128" t="s">
        <v>280</v>
      </c>
      <c r="C122" s="129" t="s">
        <v>394</v>
      </c>
      <c r="D122" t="str">
        <f t="shared" si="3"/>
        <v>Long Beach_Pier A - SSA TERMINALS (Long Beach), LLC</v>
      </c>
      <c r="E122" t="str">
        <f t="shared" si="4"/>
        <v>Long Beach_A96</v>
      </c>
      <c r="F122" t="str">
        <f t="shared" si="5"/>
        <v>Long BeachPier A - SSA TERMINALS (Long Beach), LLCA96</v>
      </c>
      <c r="H122" s="124"/>
    </row>
    <row r="123" spans="1:8" x14ac:dyDescent="0.25">
      <c r="A123" s="130" t="s">
        <v>84</v>
      </c>
      <c r="B123" s="116" t="s">
        <v>302</v>
      </c>
      <c r="C123" s="131" t="s">
        <v>395</v>
      </c>
      <c r="D123" t="str">
        <f t="shared" si="3"/>
        <v>Long Beach_Pier F - MCC Terminal, Inc.</v>
      </c>
      <c r="E123" t="str">
        <f t="shared" si="4"/>
        <v>Long Beach_B208 (F208)</v>
      </c>
      <c r="F123" t="str">
        <f t="shared" si="5"/>
        <v>Long BeachPier F - MCC Terminal, Inc.B208 (F208)</v>
      </c>
      <c r="H123" s="124"/>
    </row>
    <row r="124" spans="1:8" x14ac:dyDescent="0.25">
      <c r="A124" s="127" t="s">
        <v>84</v>
      </c>
      <c r="B124" s="128" t="s">
        <v>312</v>
      </c>
      <c r="C124" s="129" t="s">
        <v>396</v>
      </c>
      <c r="D124" t="str">
        <f t="shared" si="3"/>
        <v>Long Beach_Pier B - Tesoro Refining &amp; Marketing Company, LLC</v>
      </c>
      <c r="E124" t="str">
        <f t="shared" si="4"/>
        <v>Long Beach_B76</v>
      </c>
      <c r="F124" t="str">
        <f t="shared" si="5"/>
        <v>Long BeachPier B - Tesoro Refining &amp; Marketing Company, LLCB76</v>
      </c>
      <c r="H124" s="124"/>
    </row>
    <row r="125" spans="1:8" x14ac:dyDescent="0.25">
      <c r="A125" s="130" t="s">
        <v>84</v>
      </c>
      <c r="B125" s="116" t="s">
        <v>312</v>
      </c>
      <c r="C125" s="131" t="s">
        <v>397</v>
      </c>
      <c r="D125" t="str">
        <f t="shared" si="3"/>
        <v>Long Beach_Pier B - Tesoro Refining &amp; Marketing Company, LLC</v>
      </c>
      <c r="E125" t="str">
        <f t="shared" si="4"/>
        <v>Long Beach_B77</v>
      </c>
      <c r="F125" t="str">
        <f t="shared" si="5"/>
        <v>Long BeachPier B - Tesoro Refining &amp; Marketing Company, LLCB77</v>
      </c>
      <c r="H125" s="124"/>
    </row>
    <row r="126" spans="1:8" x14ac:dyDescent="0.25">
      <c r="A126" s="127" t="s">
        <v>84</v>
      </c>
      <c r="B126" s="128" t="s">
        <v>312</v>
      </c>
      <c r="C126" s="129" t="s">
        <v>398</v>
      </c>
      <c r="D126" t="str">
        <f t="shared" si="3"/>
        <v>Long Beach_Pier B - Tesoro Refining &amp; Marketing Company, LLC</v>
      </c>
      <c r="E126" t="str">
        <f t="shared" si="4"/>
        <v>Long Beach_B78</v>
      </c>
      <c r="F126" t="str">
        <f t="shared" si="5"/>
        <v>Long BeachPier B - Tesoro Refining &amp; Marketing Company, LLCB78</v>
      </c>
      <c r="H126" s="124"/>
    </row>
    <row r="127" spans="1:8" x14ac:dyDescent="0.25">
      <c r="A127" s="130" t="s">
        <v>84</v>
      </c>
      <c r="B127" s="116" t="s">
        <v>312</v>
      </c>
      <c r="C127" s="131" t="s">
        <v>399</v>
      </c>
      <c r="D127" t="str">
        <f t="shared" si="3"/>
        <v>Long Beach_Pier B - Tesoro Refining &amp; Marketing Company, LLC</v>
      </c>
      <c r="E127" t="str">
        <f t="shared" si="4"/>
        <v>Long Beach_B79</v>
      </c>
      <c r="F127" t="str">
        <f t="shared" si="5"/>
        <v>Long BeachPier B - Tesoro Refining &amp; Marketing Company, LLCB79</v>
      </c>
      <c r="H127" s="124"/>
    </row>
    <row r="128" spans="1:8" x14ac:dyDescent="0.25">
      <c r="A128" s="127" t="s">
        <v>84</v>
      </c>
      <c r="B128" s="128" t="s">
        <v>312</v>
      </c>
      <c r="C128" s="129" t="s">
        <v>400</v>
      </c>
      <c r="D128" t="str">
        <f t="shared" si="3"/>
        <v>Long Beach_Pier B - Tesoro Refining &amp; Marketing Company, LLC</v>
      </c>
      <c r="E128" t="str">
        <f t="shared" si="4"/>
        <v>Long Beach_B80</v>
      </c>
      <c r="F128" t="str">
        <f t="shared" si="5"/>
        <v>Long BeachPier B - Tesoro Refining &amp; Marketing Company, LLCB80</v>
      </c>
      <c r="H128" s="124"/>
    </row>
    <row r="129" spans="1:8" x14ac:dyDescent="0.25">
      <c r="A129" s="130" t="s">
        <v>84</v>
      </c>
      <c r="B129" s="116" t="s">
        <v>321</v>
      </c>
      <c r="C129" s="131" t="s">
        <v>401</v>
      </c>
      <c r="D129" t="str">
        <f t="shared" si="3"/>
        <v>Long Beach_Pier B - New NGC, Inc.</v>
      </c>
      <c r="E129" t="str">
        <f t="shared" si="4"/>
        <v>Long Beach_B82</v>
      </c>
      <c r="F129" t="str">
        <f t="shared" si="5"/>
        <v>Long BeachPier B - New NGC, Inc.B82</v>
      </c>
      <c r="H129" s="124"/>
    </row>
    <row r="130" spans="1:8" x14ac:dyDescent="0.25">
      <c r="A130" s="127" t="s">
        <v>84</v>
      </c>
      <c r="B130" s="128" t="s">
        <v>329</v>
      </c>
      <c r="C130" s="129" t="s">
        <v>401</v>
      </c>
      <c r="D130" t="str">
        <f t="shared" si="3"/>
        <v>Long Beach_Pier B - Petro-Diamond Terminal Company</v>
      </c>
      <c r="E130" t="str">
        <f t="shared" si="4"/>
        <v>Long Beach_B82</v>
      </c>
      <c r="F130" t="str">
        <f t="shared" si="5"/>
        <v>Long BeachPier B - Petro-Diamond Terminal CompanyB82</v>
      </c>
      <c r="H130" s="124"/>
    </row>
    <row r="131" spans="1:8" x14ac:dyDescent="0.25">
      <c r="A131" s="130" t="s">
        <v>84</v>
      </c>
      <c r="B131" s="116" t="s">
        <v>329</v>
      </c>
      <c r="C131" s="131" t="s">
        <v>402</v>
      </c>
      <c r="D131" t="str">
        <f t="shared" ref="D131:D194" si="6">A131&amp;"_"&amp;B131</f>
        <v>Long Beach_Pier B - Petro-Diamond Terminal Company</v>
      </c>
      <c r="E131" t="str">
        <f t="shared" ref="E131:E194" si="7">A131&amp;"_"&amp;C131</f>
        <v>Long Beach_B83</v>
      </c>
      <c r="F131" t="str">
        <f t="shared" ref="F131:F194" si="8">A131&amp;B131&amp;C131</f>
        <v>Long BeachPier B - Petro-Diamond Terminal CompanyB83</v>
      </c>
      <c r="H131" s="124"/>
    </row>
    <row r="132" spans="1:8" x14ac:dyDescent="0.25">
      <c r="A132" s="127" t="s">
        <v>84</v>
      </c>
      <c r="B132" s="128" t="s">
        <v>335</v>
      </c>
      <c r="C132" s="129" t="s">
        <v>401</v>
      </c>
      <c r="D132" t="str">
        <f t="shared" si="6"/>
        <v>Long Beach_Pier B - TOYOTA MOTOR SALES, U.S.A., INC.</v>
      </c>
      <c r="E132" t="str">
        <f t="shared" si="7"/>
        <v>Long Beach_B82</v>
      </c>
      <c r="F132" t="str">
        <f t="shared" si="8"/>
        <v>Long BeachPier B - TOYOTA MOTOR SALES, U.S.A., INC.B82</v>
      </c>
      <c r="H132" s="124"/>
    </row>
    <row r="133" spans="1:8" x14ac:dyDescent="0.25">
      <c r="A133" s="130" t="s">
        <v>84</v>
      </c>
      <c r="B133" s="116" t="s">
        <v>335</v>
      </c>
      <c r="C133" s="131" t="s">
        <v>402</v>
      </c>
      <c r="D133" t="str">
        <f t="shared" si="6"/>
        <v>Long Beach_Pier B - TOYOTA MOTOR SALES, U.S.A., INC.</v>
      </c>
      <c r="E133" t="str">
        <f t="shared" si="7"/>
        <v>Long Beach_B83</v>
      </c>
      <c r="F133" t="str">
        <f t="shared" si="8"/>
        <v>Long BeachPier B - TOYOTA MOTOR SALES, U.S.A., INC.B83</v>
      </c>
      <c r="H133" s="124"/>
    </row>
    <row r="134" spans="1:8" x14ac:dyDescent="0.25">
      <c r="A134" s="127" t="s">
        <v>84</v>
      </c>
      <c r="B134" s="128" t="s">
        <v>340</v>
      </c>
      <c r="C134" s="129" t="s">
        <v>403</v>
      </c>
      <c r="D134" t="str">
        <f t="shared" si="6"/>
        <v>Long Beach_Pier B - Tesoro Refining &amp; Marketing Company LLC, Tesoro Logistics Operations LLC, &amp; Marathon Petroleum Corporation</v>
      </c>
      <c r="E134" t="str">
        <f t="shared" si="7"/>
        <v>Long Beach_B84</v>
      </c>
      <c r="F134" t="str">
        <f t="shared" si="8"/>
        <v>Long BeachPier B - Tesoro Refining &amp; Marketing Company LLC, Tesoro Logistics Operations LLC, &amp; Marathon Petroleum CorporationB84</v>
      </c>
      <c r="H134" s="124"/>
    </row>
    <row r="135" spans="1:8" x14ac:dyDescent="0.25">
      <c r="A135" s="130" t="s">
        <v>84</v>
      </c>
      <c r="B135" s="116" t="s">
        <v>340</v>
      </c>
      <c r="C135" s="131" t="s">
        <v>404</v>
      </c>
      <c r="D135" t="str">
        <f t="shared" si="6"/>
        <v>Long Beach_Pier B - Tesoro Refining &amp; Marketing Company LLC, Tesoro Logistics Operations LLC, &amp; Marathon Petroleum Corporation</v>
      </c>
      <c r="E135" t="str">
        <f t="shared" si="7"/>
        <v>Long Beach_B85</v>
      </c>
      <c r="F135" t="str">
        <f t="shared" si="8"/>
        <v>Long BeachPier B - Tesoro Refining &amp; Marketing Company LLC, Tesoro Logistics Operations LLC, &amp; Marathon Petroleum CorporationB85</v>
      </c>
      <c r="H135" s="124"/>
    </row>
    <row r="136" spans="1:8" x14ac:dyDescent="0.25">
      <c r="A136" s="127" t="s">
        <v>84</v>
      </c>
      <c r="B136" s="128" t="s">
        <v>340</v>
      </c>
      <c r="C136" s="129" t="s">
        <v>405</v>
      </c>
      <c r="D136" t="str">
        <f t="shared" si="6"/>
        <v>Long Beach_Pier B - Tesoro Refining &amp; Marketing Company LLC, Tesoro Logistics Operations LLC, &amp; Marathon Petroleum Corporation</v>
      </c>
      <c r="E136" t="str">
        <f t="shared" si="7"/>
        <v>Long Beach_B86</v>
      </c>
      <c r="F136" t="str">
        <f t="shared" si="8"/>
        <v>Long BeachPier B - Tesoro Refining &amp; Marketing Company LLC, Tesoro Logistics Operations LLC, &amp; Marathon Petroleum CorporationB86</v>
      </c>
      <c r="H136" s="124"/>
    </row>
    <row r="137" spans="1:8" x14ac:dyDescent="0.25">
      <c r="A137" s="130" t="s">
        <v>84</v>
      </c>
      <c r="B137" s="116" t="s">
        <v>340</v>
      </c>
      <c r="C137" s="131" t="s">
        <v>406</v>
      </c>
      <c r="D137" t="str">
        <f t="shared" si="6"/>
        <v>Long Beach_Pier B - Tesoro Refining &amp; Marketing Company LLC, Tesoro Logistics Operations LLC, &amp; Marathon Petroleum Corporation</v>
      </c>
      <c r="E137" t="str">
        <f t="shared" si="7"/>
        <v>Long Beach_B87</v>
      </c>
      <c r="F137" t="str">
        <f t="shared" si="8"/>
        <v>Long BeachPier B - Tesoro Refining &amp; Marketing Company LLC, Tesoro Logistics Operations LLC, &amp; Marathon Petroleum CorporationB87</v>
      </c>
      <c r="H137" s="124"/>
    </row>
    <row r="138" spans="1:8" x14ac:dyDescent="0.25">
      <c r="A138" s="127" t="s">
        <v>84</v>
      </c>
      <c r="B138" s="128" t="s">
        <v>343</v>
      </c>
      <c r="C138" s="129" t="s">
        <v>407</v>
      </c>
      <c r="D138" t="str">
        <f t="shared" si="6"/>
        <v>Long Beach_Pier C - SSA Terminals, LLC</v>
      </c>
      <c r="E138" t="str">
        <f t="shared" si="7"/>
        <v>Long Beach_C60</v>
      </c>
      <c r="F138" t="str">
        <f t="shared" si="8"/>
        <v>Long BeachPier C - SSA Terminals, LLCC60</v>
      </c>
      <c r="H138" s="124"/>
    </row>
    <row r="139" spans="1:8" x14ac:dyDescent="0.25">
      <c r="A139" s="130" t="s">
        <v>84</v>
      </c>
      <c r="B139" s="116" t="s">
        <v>343</v>
      </c>
      <c r="C139" s="131" t="s">
        <v>408</v>
      </c>
      <c r="D139" t="str">
        <f t="shared" si="6"/>
        <v>Long Beach_Pier C - SSA Terminals, LLC</v>
      </c>
      <c r="E139" t="str">
        <f t="shared" si="7"/>
        <v>Long Beach_C62</v>
      </c>
      <c r="F139" t="str">
        <f t="shared" si="8"/>
        <v>Long BeachPier C - SSA Terminals, LLCC62</v>
      </c>
      <c r="H139" s="124"/>
    </row>
    <row r="140" spans="1:8" x14ac:dyDescent="0.25">
      <c r="A140" s="127" t="s">
        <v>84</v>
      </c>
      <c r="B140" s="128" t="s">
        <v>346</v>
      </c>
      <c r="C140" s="129" t="s">
        <v>409</v>
      </c>
      <c r="D140" t="str">
        <f t="shared" si="6"/>
        <v>Long Beach_Pier D - CEMEX CONSTRUCTION MATERIALS PACIFIC, LLC</v>
      </c>
      <c r="E140" t="str">
        <f t="shared" si="7"/>
        <v>Long Beach_D32</v>
      </c>
      <c r="F140" t="str">
        <f t="shared" si="8"/>
        <v>Long BeachPier D - CEMEX CONSTRUCTION MATERIALS PACIFIC, LLCD32</v>
      </c>
      <c r="H140" s="124"/>
    </row>
    <row r="141" spans="1:8" x14ac:dyDescent="0.25">
      <c r="A141" s="130" t="s">
        <v>84</v>
      </c>
      <c r="B141" s="116" t="s">
        <v>349</v>
      </c>
      <c r="C141" s="131" t="s">
        <v>410</v>
      </c>
      <c r="D141" t="str">
        <f t="shared" si="6"/>
        <v>Long Beach_Pier D - Crescent Warehouse Company, LTD.</v>
      </c>
      <c r="E141" t="str">
        <f t="shared" si="7"/>
        <v>Long Beach_D50</v>
      </c>
      <c r="F141" t="str">
        <f t="shared" si="8"/>
        <v>Long BeachPier D - Crescent Warehouse Company, LTD.D50</v>
      </c>
      <c r="H141" s="124"/>
    </row>
    <row r="142" spans="1:8" x14ac:dyDescent="0.25">
      <c r="A142" s="127" t="s">
        <v>84</v>
      </c>
      <c r="B142" s="128" t="s">
        <v>349</v>
      </c>
      <c r="C142" s="129" t="s">
        <v>411</v>
      </c>
      <c r="D142" t="str">
        <f t="shared" si="6"/>
        <v>Long Beach_Pier D - Crescent Warehouse Company, LTD.</v>
      </c>
      <c r="E142" t="str">
        <f t="shared" si="7"/>
        <v>Long Beach_D51</v>
      </c>
      <c r="F142" t="str">
        <f t="shared" si="8"/>
        <v>Long BeachPier D - Crescent Warehouse Company, LTD.D51</v>
      </c>
      <c r="H142" s="124"/>
    </row>
    <row r="143" spans="1:8" x14ac:dyDescent="0.25">
      <c r="A143" s="130" t="s">
        <v>84</v>
      </c>
      <c r="B143" s="116" t="s">
        <v>349</v>
      </c>
      <c r="C143" s="131" t="s">
        <v>412</v>
      </c>
      <c r="D143" t="str">
        <f t="shared" si="6"/>
        <v>Long Beach_Pier D - Crescent Warehouse Company, LTD.</v>
      </c>
      <c r="E143" t="str">
        <f t="shared" si="7"/>
        <v>Long Beach_D52</v>
      </c>
      <c r="F143" t="str">
        <f t="shared" si="8"/>
        <v>Long BeachPier D - Crescent Warehouse Company, LTD.D52</v>
      </c>
      <c r="H143" s="124"/>
    </row>
    <row r="144" spans="1:8" x14ac:dyDescent="0.25">
      <c r="A144" s="127" t="s">
        <v>84</v>
      </c>
      <c r="B144" s="128" t="s">
        <v>349</v>
      </c>
      <c r="C144" s="129" t="s">
        <v>413</v>
      </c>
      <c r="D144" t="str">
        <f t="shared" si="6"/>
        <v>Long Beach_Pier D - Crescent Warehouse Company, LTD.</v>
      </c>
      <c r="E144" t="str">
        <f t="shared" si="7"/>
        <v>Long Beach_D53</v>
      </c>
      <c r="F144" t="str">
        <f t="shared" si="8"/>
        <v>Long BeachPier D - Crescent Warehouse Company, LTD.D53</v>
      </c>
      <c r="H144" s="124"/>
    </row>
    <row r="145" spans="1:8" x14ac:dyDescent="0.25">
      <c r="A145" s="130" t="s">
        <v>84</v>
      </c>
      <c r="B145" s="116" t="s">
        <v>349</v>
      </c>
      <c r="C145" s="131" t="s">
        <v>414</v>
      </c>
      <c r="D145" t="str">
        <f t="shared" si="6"/>
        <v>Long Beach_Pier D - Crescent Warehouse Company, LTD.</v>
      </c>
      <c r="E145" t="str">
        <f t="shared" si="7"/>
        <v>Long Beach_D54</v>
      </c>
      <c r="F145" t="str">
        <f t="shared" si="8"/>
        <v>Long BeachPier D - Crescent Warehouse Company, LTD.D54</v>
      </c>
      <c r="H145" s="124"/>
    </row>
    <row r="146" spans="1:8" x14ac:dyDescent="0.25">
      <c r="A146" s="127" t="s">
        <v>84</v>
      </c>
      <c r="B146" s="128" t="s">
        <v>352</v>
      </c>
      <c r="C146" s="129" t="s">
        <v>415</v>
      </c>
      <c r="D146" t="str">
        <f t="shared" si="6"/>
        <v>Long Beach_Pier F -LBCT LLC</v>
      </c>
      <c r="E146" t="str">
        <f t="shared" si="7"/>
        <v>Long Beach_E24</v>
      </c>
      <c r="F146" t="str">
        <f t="shared" si="8"/>
        <v>Long BeachPier F -LBCT LLCE24</v>
      </c>
      <c r="H146" s="124"/>
    </row>
    <row r="147" spans="1:8" x14ac:dyDescent="0.25">
      <c r="A147" s="130" t="s">
        <v>84</v>
      </c>
      <c r="B147" s="116" t="s">
        <v>352</v>
      </c>
      <c r="C147" s="131" t="s">
        <v>416</v>
      </c>
      <c r="D147" t="str">
        <f t="shared" si="6"/>
        <v>Long Beach_Pier F -LBCT LLC</v>
      </c>
      <c r="E147" t="str">
        <f t="shared" si="7"/>
        <v>Long Beach_E25</v>
      </c>
      <c r="F147" t="str">
        <f t="shared" si="8"/>
        <v>Long BeachPier F -LBCT LLCE25</v>
      </c>
      <c r="H147" s="124"/>
    </row>
    <row r="148" spans="1:8" x14ac:dyDescent="0.25">
      <c r="A148" s="127" t="s">
        <v>84</v>
      </c>
      <c r="B148" s="128" t="s">
        <v>352</v>
      </c>
      <c r="C148" s="129" t="s">
        <v>417</v>
      </c>
      <c r="D148" t="str">
        <f t="shared" si="6"/>
        <v>Long Beach_Pier F -LBCT LLC</v>
      </c>
      <c r="E148" t="str">
        <f t="shared" si="7"/>
        <v>Long Beach_E26</v>
      </c>
      <c r="F148" t="str">
        <f t="shared" si="8"/>
        <v>Long BeachPier F -LBCT LLCE26</v>
      </c>
      <c r="H148" s="124"/>
    </row>
    <row r="149" spans="1:8" x14ac:dyDescent="0.25">
      <c r="A149" s="130" t="s">
        <v>84</v>
      </c>
      <c r="B149" s="116" t="s">
        <v>352</v>
      </c>
      <c r="C149" s="131" t="s">
        <v>418</v>
      </c>
      <c r="D149" t="str">
        <f t="shared" si="6"/>
        <v>Long Beach_Pier F -LBCT LLC</v>
      </c>
      <c r="E149" t="str">
        <f t="shared" si="7"/>
        <v>Long Beach_F201</v>
      </c>
      <c r="F149" t="str">
        <f t="shared" si="8"/>
        <v>Long BeachPier F -LBCT LLCF201</v>
      </c>
      <c r="H149" s="124"/>
    </row>
    <row r="150" spans="1:8" x14ac:dyDescent="0.25">
      <c r="A150" s="127" t="s">
        <v>84</v>
      </c>
      <c r="B150" s="128" t="s">
        <v>354</v>
      </c>
      <c r="C150" s="129" t="s">
        <v>419</v>
      </c>
      <c r="D150" t="str">
        <f t="shared" si="6"/>
        <v>Long Beach_Pier F - CSA Equipment Company, LLC</v>
      </c>
      <c r="E150" t="str">
        <f t="shared" si="7"/>
        <v>Long Beach_F204</v>
      </c>
      <c r="F150" t="str">
        <f t="shared" si="8"/>
        <v>Long BeachPier F - CSA Equipment Company, LLCF204</v>
      </c>
      <c r="H150" s="124"/>
    </row>
    <row r="151" spans="1:8" x14ac:dyDescent="0.25">
      <c r="A151" s="130" t="s">
        <v>84</v>
      </c>
      <c r="B151" s="116" t="s">
        <v>354</v>
      </c>
      <c r="C151" s="131" t="s">
        <v>420</v>
      </c>
      <c r="D151" t="str">
        <f t="shared" si="6"/>
        <v>Long Beach_Pier F - CSA Equipment Company, LLC</v>
      </c>
      <c r="E151" t="str">
        <f t="shared" si="7"/>
        <v>Long Beach_F205</v>
      </c>
      <c r="F151" t="str">
        <f t="shared" si="8"/>
        <v>Long BeachPier F - CSA Equipment Company, LLCF205</v>
      </c>
      <c r="H151" s="124"/>
    </row>
    <row r="152" spans="1:8" x14ac:dyDescent="0.25">
      <c r="A152" s="127" t="s">
        <v>84</v>
      </c>
      <c r="B152" s="128" t="s">
        <v>358</v>
      </c>
      <c r="C152" s="129" t="s">
        <v>421</v>
      </c>
      <c r="D152" t="str">
        <f t="shared" si="6"/>
        <v>Long Beach_Pier F - Crescent Terminals, Inc.</v>
      </c>
      <c r="E152" t="str">
        <f t="shared" si="7"/>
        <v>Long Beach_F206</v>
      </c>
      <c r="F152" t="str">
        <f t="shared" si="8"/>
        <v>Long BeachPier F - Crescent Terminals, Inc.F206</v>
      </c>
      <c r="H152" s="124"/>
    </row>
    <row r="153" spans="1:8" x14ac:dyDescent="0.25">
      <c r="A153" s="130" t="s">
        <v>84</v>
      </c>
      <c r="B153" s="116" t="s">
        <v>358</v>
      </c>
      <c r="C153" s="131" t="s">
        <v>422</v>
      </c>
      <c r="D153" t="str">
        <f t="shared" si="6"/>
        <v>Long Beach_Pier F - Crescent Terminals, Inc.</v>
      </c>
      <c r="E153" t="str">
        <f t="shared" si="7"/>
        <v>Long Beach_F207</v>
      </c>
      <c r="F153" t="str">
        <f t="shared" si="8"/>
        <v>Long BeachPier F - Crescent Terminals, Inc.F207</v>
      </c>
      <c r="H153" s="124"/>
    </row>
    <row r="154" spans="1:8" x14ac:dyDescent="0.25">
      <c r="A154" s="127" t="s">
        <v>84</v>
      </c>
      <c r="B154" s="128" t="s">
        <v>361</v>
      </c>
      <c r="C154" s="129" t="s">
        <v>423</v>
      </c>
      <c r="D154" t="str">
        <f t="shared" si="6"/>
        <v>Long Beach_Pier F - Olympus Terminals</v>
      </c>
      <c r="E154" t="str">
        <f t="shared" si="7"/>
        <v>Long Beach_F209</v>
      </c>
      <c r="F154" t="str">
        <f t="shared" si="8"/>
        <v>Long BeachPier F - Olympus TerminalsF209</v>
      </c>
      <c r="H154" s="124"/>
    </row>
    <row r="155" spans="1:8" x14ac:dyDescent="0.25">
      <c r="A155" s="130" t="s">
        <v>84</v>
      </c>
      <c r="B155" s="116" t="s">
        <v>365</v>
      </c>
      <c r="C155" s="131" t="s">
        <v>423</v>
      </c>
      <c r="D155" t="str">
        <f t="shared" si="6"/>
        <v>Long Beach_Pier F - Morton Salt Company</v>
      </c>
      <c r="E155" t="str">
        <f t="shared" si="7"/>
        <v>Long Beach_F209</v>
      </c>
      <c r="F155" t="str">
        <f t="shared" si="8"/>
        <v>Long BeachPier F - Morton Salt CompanyF209</v>
      </c>
      <c r="H155" s="124"/>
    </row>
    <row r="156" spans="1:8" x14ac:dyDescent="0.25">
      <c r="A156" s="127" t="s">
        <v>84</v>
      </c>
      <c r="B156" s="128" t="s">
        <v>365</v>
      </c>
      <c r="C156" s="129" t="s">
        <v>424</v>
      </c>
      <c r="D156" t="str">
        <f t="shared" si="6"/>
        <v>Long Beach_Pier F - Morton Salt Company</v>
      </c>
      <c r="E156" t="str">
        <f t="shared" si="7"/>
        <v>Long Beach_F210</v>
      </c>
      <c r="F156" t="str">
        <f t="shared" si="8"/>
        <v>Long BeachPier F - Morton Salt CompanyF210</v>
      </c>
      <c r="H156" s="124"/>
    </row>
    <row r="157" spans="1:8" x14ac:dyDescent="0.25">
      <c r="A157" s="130" t="s">
        <v>84</v>
      </c>
      <c r="B157" s="116" t="s">
        <v>368</v>
      </c>
      <c r="C157" s="131" t="s">
        <v>424</v>
      </c>
      <c r="D157" t="str">
        <f t="shared" si="6"/>
        <v>Long Beach_Pier F - Koch Carbon LLC</v>
      </c>
      <c r="E157" t="str">
        <f t="shared" si="7"/>
        <v>Long Beach_F210</v>
      </c>
      <c r="F157" t="str">
        <f t="shared" si="8"/>
        <v>Long BeachPier F - Koch Carbon LLCF210</v>
      </c>
      <c r="H157" s="124"/>
    </row>
    <row r="158" spans="1:8" x14ac:dyDescent="0.25">
      <c r="A158" s="127" t="s">
        <v>84</v>
      </c>
      <c r="B158" s="128" t="s">
        <v>368</v>
      </c>
      <c r="C158" s="129" t="s">
        <v>425</v>
      </c>
      <c r="D158" t="str">
        <f t="shared" si="6"/>
        <v>Long Beach_Pier F - Koch Carbon LLC</v>
      </c>
      <c r="E158" t="str">
        <f t="shared" si="7"/>
        <v>Long Beach_F211</v>
      </c>
      <c r="F158" t="str">
        <f t="shared" si="8"/>
        <v>Long BeachPier F - Koch Carbon LLCF211</v>
      </c>
      <c r="H158" s="124"/>
    </row>
    <row r="159" spans="1:8" x14ac:dyDescent="0.25">
      <c r="A159" s="130" t="s">
        <v>84</v>
      </c>
      <c r="B159" s="116" t="s">
        <v>371</v>
      </c>
      <c r="C159" s="131" t="s">
        <v>426</v>
      </c>
      <c r="D159" t="str">
        <f t="shared" si="6"/>
        <v>Long Beach_Pier G -  Olympus Terminals formerly Chemoil Marine Terminal</v>
      </c>
      <c r="E159" t="str">
        <f t="shared" si="7"/>
        <v>Long Beach_G211A</v>
      </c>
      <c r="F159" t="str">
        <f t="shared" si="8"/>
        <v>Long BeachPier G -  Olympus Terminals formerly Chemoil Marine TerminalG211A</v>
      </c>
      <c r="H159" s="124"/>
    </row>
    <row r="160" spans="1:8" x14ac:dyDescent="0.25">
      <c r="A160" s="127" t="s">
        <v>84</v>
      </c>
      <c r="B160" s="128" t="s">
        <v>374</v>
      </c>
      <c r="C160" s="129" t="s">
        <v>427</v>
      </c>
      <c r="D160" t="str">
        <f t="shared" si="6"/>
        <v>Long Beach_Pier G - Metropolitan Stevedore Company</v>
      </c>
      <c r="E160" t="str">
        <f t="shared" si="7"/>
        <v>Long Beach_G212</v>
      </c>
      <c r="F160" t="str">
        <f t="shared" si="8"/>
        <v>Long BeachPier G - Metropolitan Stevedore CompanyG212</v>
      </c>
      <c r="H160" s="124"/>
    </row>
    <row r="161" spans="1:8" x14ac:dyDescent="0.25">
      <c r="A161" s="130" t="s">
        <v>84</v>
      </c>
      <c r="B161" s="116" t="s">
        <v>374</v>
      </c>
      <c r="C161" s="131" t="s">
        <v>428</v>
      </c>
      <c r="D161" t="str">
        <f t="shared" si="6"/>
        <v>Long Beach_Pier G - Metropolitan Stevedore Company</v>
      </c>
      <c r="E161" t="str">
        <f t="shared" si="7"/>
        <v>Long Beach_G213</v>
      </c>
      <c r="F161" t="str">
        <f t="shared" si="8"/>
        <v>Long BeachPier G - Metropolitan Stevedore CompanyG213</v>
      </c>
      <c r="H161" s="124"/>
    </row>
    <row r="162" spans="1:8" x14ac:dyDescent="0.25">
      <c r="A162" s="127" t="s">
        <v>84</v>
      </c>
      <c r="B162" s="128" t="s">
        <v>374</v>
      </c>
      <c r="C162" s="129" t="s">
        <v>429</v>
      </c>
      <c r="D162" t="str">
        <f t="shared" si="6"/>
        <v>Long Beach_Pier G - Metropolitan Stevedore Company</v>
      </c>
      <c r="E162" t="str">
        <f t="shared" si="7"/>
        <v>Long Beach_G214</v>
      </c>
      <c r="F162" t="str">
        <f t="shared" si="8"/>
        <v>Long BeachPier G - Metropolitan Stevedore CompanyG214</v>
      </c>
      <c r="H162" s="124"/>
    </row>
    <row r="163" spans="1:8" x14ac:dyDescent="0.25">
      <c r="A163" s="130" t="s">
        <v>84</v>
      </c>
      <c r="B163" s="116" t="s">
        <v>377</v>
      </c>
      <c r="C163" s="131" t="s">
        <v>430</v>
      </c>
      <c r="D163" t="str">
        <f t="shared" si="6"/>
        <v>Long Beach_Pier G - INTERNATIONAL TRANSPORTATION SERVICE, LLC</v>
      </c>
      <c r="E163" t="str">
        <f t="shared" si="7"/>
        <v>Long Beach_G227</v>
      </c>
      <c r="F163" t="str">
        <f t="shared" si="8"/>
        <v>Long BeachPier G - INTERNATIONAL TRANSPORTATION SERVICE, LLCG227</v>
      </c>
      <c r="H163" s="124"/>
    </row>
    <row r="164" spans="1:8" x14ac:dyDescent="0.25">
      <c r="A164" s="127" t="s">
        <v>84</v>
      </c>
      <c r="B164" s="128" t="s">
        <v>377</v>
      </c>
      <c r="C164" s="129" t="s">
        <v>431</v>
      </c>
      <c r="D164" t="str">
        <f t="shared" si="6"/>
        <v>Long Beach_Pier G - INTERNATIONAL TRANSPORTATION SERVICE, LLC</v>
      </c>
      <c r="E164" t="str">
        <f t="shared" si="7"/>
        <v>Long Beach_G230</v>
      </c>
      <c r="F164" t="str">
        <f t="shared" si="8"/>
        <v>Long BeachPier G - INTERNATIONAL TRANSPORTATION SERVICE, LLCG230</v>
      </c>
      <c r="H164" s="124"/>
    </row>
    <row r="165" spans="1:8" x14ac:dyDescent="0.25">
      <c r="A165" s="130" t="s">
        <v>84</v>
      </c>
      <c r="B165" s="116" t="s">
        <v>377</v>
      </c>
      <c r="C165" s="131" t="s">
        <v>432</v>
      </c>
      <c r="D165" t="str">
        <f t="shared" si="6"/>
        <v>Long Beach_Pier G - INTERNATIONAL TRANSPORTATION SERVICE, LLC</v>
      </c>
      <c r="E165" t="str">
        <f t="shared" si="7"/>
        <v>Long Beach_G232</v>
      </c>
      <c r="F165" t="str">
        <f t="shared" si="8"/>
        <v>Long BeachPier G - INTERNATIONAL TRANSPORTATION SERVICE, LLCG232</v>
      </c>
      <c r="H165" s="124"/>
    </row>
    <row r="166" spans="1:8" x14ac:dyDescent="0.25">
      <c r="A166" s="127" t="s">
        <v>84</v>
      </c>
      <c r="B166" s="128" t="s">
        <v>377</v>
      </c>
      <c r="C166" s="129" t="s">
        <v>433</v>
      </c>
      <c r="D166" t="str">
        <f t="shared" si="6"/>
        <v>Long Beach_Pier G - INTERNATIONAL TRANSPORTATION SERVICE, LLC</v>
      </c>
      <c r="E166" t="str">
        <f t="shared" si="7"/>
        <v>Long Beach_G235</v>
      </c>
      <c r="F166" t="str">
        <f t="shared" si="8"/>
        <v>Long BeachPier G - INTERNATIONAL TRANSPORTATION SERVICE, LLCG235</v>
      </c>
      <c r="H166" s="124"/>
    </row>
    <row r="167" spans="1:8" x14ac:dyDescent="0.25">
      <c r="A167" s="130" t="s">
        <v>84</v>
      </c>
      <c r="B167" s="116" t="s">
        <v>377</v>
      </c>
      <c r="C167" s="131" t="s">
        <v>434</v>
      </c>
      <c r="D167" t="str">
        <f t="shared" si="6"/>
        <v>Long Beach_Pier G - INTERNATIONAL TRANSPORTATION SERVICE, LLC</v>
      </c>
      <c r="E167" t="str">
        <f t="shared" si="7"/>
        <v>Long Beach_G236</v>
      </c>
      <c r="F167" t="str">
        <f t="shared" si="8"/>
        <v>Long BeachPier G - INTERNATIONAL TRANSPORTATION SERVICE, LLCG236</v>
      </c>
      <c r="H167" s="124"/>
    </row>
    <row r="168" spans="1:8" x14ac:dyDescent="0.25">
      <c r="A168" s="127" t="s">
        <v>84</v>
      </c>
      <c r="B168" s="128" t="s">
        <v>380</v>
      </c>
      <c r="C168" s="129" t="s">
        <v>435</v>
      </c>
      <c r="D168" t="str">
        <f t="shared" si="6"/>
        <v>Long Beach_Pier J - Pacific Maritime Services, L.L.C.</v>
      </c>
      <c r="E168" t="str">
        <f t="shared" si="7"/>
        <v>Long Beach_J243</v>
      </c>
      <c r="F168" t="str">
        <f t="shared" si="8"/>
        <v>Long BeachPier J - Pacific Maritime Services, L.L.C.J243</v>
      </c>
      <c r="H168" s="124"/>
    </row>
    <row r="169" spans="1:8" x14ac:dyDescent="0.25">
      <c r="A169" s="130" t="s">
        <v>84</v>
      </c>
      <c r="B169" s="116" t="s">
        <v>380</v>
      </c>
      <c r="C169" s="131" t="s">
        <v>436</v>
      </c>
      <c r="D169" t="str">
        <f t="shared" si="6"/>
        <v>Long Beach_Pier J - Pacific Maritime Services, L.L.C.</v>
      </c>
      <c r="E169" t="str">
        <f t="shared" si="7"/>
        <v>Long Beach_J244</v>
      </c>
      <c r="F169" t="str">
        <f t="shared" si="8"/>
        <v>Long BeachPier J - Pacific Maritime Services, L.L.C.J244</v>
      </c>
      <c r="H169" s="124"/>
    </row>
    <row r="170" spans="1:8" x14ac:dyDescent="0.25">
      <c r="A170" s="127" t="s">
        <v>84</v>
      </c>
      <c r="B170" s="128" t="s">
        <v>380</v>
      </c>
      <c r="C170" s="129" t="s">
        <v>437</v>
      </c>
      <c r="D170" t="str">
        <f t="shared" si="6"/>
        <v>Long Beach_Pier J - Pacific Maritime Services, L.L.C.</v>
      </c>
      <c r="E170" t="str">
        <f t="shared" si="7"/>
        <v>Long Beach_J245</v>
      </c>
      <c r="F170" t="str">
        <f t="shared" si="8"/>
        <v>Long BeachPier J - Pacific Maritime Services, L.L.C.J245</v>
      </c>
      <c r="H170" s="124"/>
    </row>
    <row r="171" spans="1:8" x14ac:dyDescent="0.25">
      <c r="A171" s="130" t="s">
        <v>84</v>
      </c>
      <c r="B171" s="116" t="s">
        <v>380</v>
      </c>
      <c r="C171" s="131" t="s">
        <v>438</v>
      </c>
      <c r="D171" t="str">
        <f t="shared" si="6"/>
        <v>Long Beach_Pier J - Pacific Maritime Services, L.L.C.</v>
      </c>
      <c r="E171" t="str">
        <f t="shared" si="7"/>
        <v>Long Beach_J246</v>
      </c>
      <c r="F171" t="str">
        <f t="shared" si="8"/>
        <v>Long BeachPier J - Pacific Maritime Services, L.L.C.J246</v>
      </c>
      <c r="H171" s="124"/>
    </row>
    <row r="172" spans="1:8" x14ac:dyDescent="0.25">
      <c r="A172" s="127" t="s">
        <v>84</v>
      </c>
      <c r="B172" s="128" t="s">
        <v>380</v>
      </c>
      <c r="C172" s="129" t="s">
        <v>439</v>
      </c>
      <c r="D172" t="str">
        <f t="shared" si="6"/>
        <v>Long Beach_Pier J - Pacific Maritime Services, L.L.C.</v>
      </c>
      <c r="E172" t="str">
        <f t="shared" si="7"/>
        <v>Long Beach_J247</v>
      </c>
      <c r="F172" t="str">
        <f t="shared" si="8"/>
        <v>Long BeachPier J - Pacific Maritime Services, L.L.C.J247</v>
      </c>
      <c r="H172" s="124"/>
    </row>
    <row r="173" spans="1:8" x14ac:dyDescent="0.25">
      <c r="A173" s="130" t="s">
        <v>84</v>
      </c>
      <c r="B173" s="116" t="s">
        <v>380</v>
      </c>
      <c r="C173" s="131" t="s">
        <v>440</v>
      </c>
      <c r="D173" t="str">
        <f t="shared" si="6"/>
        <v>Long Beach_Pier J - Pacific Maritime Services, L.L.C.</v>
      </c>
      <c r="E173" t="str">
        <f t="shared" si="7"/>
        <v>Long Beach_J266</v>
      </c>
      <c r="F173" t="str">
        <f t="shared" si="8"/>
        <v>Long BeachPier J - Pacific Maritime Services, L.L.C.J266</v>
      </c>
      <c r="H173" s="124"/>
    </row>
    <row r="174" spans="1:8" x14ac:dyDescent="0.25">
      <c r="A174" s="127" t="s">
        <v>84</v>
      </c>
      <c r="B174" s="128" t="s">
        <v>380</v>
      </c>
      <c r="C174" s="129" t="s">
        <v>441</v>
      </c>
      <c r="D174" t="str">
        <f t="shared" si="6"/>
        <v>Long Beach_Pier J - Pacific Maritime Services, L.L.C.</v>
      </c>
      <c r="E174" t="str">
        <f t="shared" si="7"/>
        <v>Long Beach_J268</v>
      </c>
      <c r="F174" t="str">
        <f t="shared" si="8"/>
        <v>Long BeachPier J - Pacific Maritime Services, L.L.C.J268</v>
      </c>
      <c r="H174" s="124"/>
    </row>
    <row r="175" spans="1:8" x14ac:dyDescent="0.25">
      <c r="A175" s="130" t="s">
        <v>84</v>
      </c>
      <c r="B175" s="116" t="s">
        <v>380</v>
      </c>
      <c r="C175" s="131" t="s">
        <v>442</v>
      </c>
      <c r="D175" t="str">
        <f t="shared" si="6"/>
        <v>Long Beach_Pier J - Pacific Maritime Services, L.L.C.</v>
      </c>
      <c r="E175" t="str">
        <f t="shared" si="7"/>
        <v>Long Beach_J270</v>
      </c>
      <c r="F175" t="str">
        <f t="shared" si="8"/>
        <v>Long BeachPier J - Pacific Maritime Services, L.L.C.J270</v>
      </c>
      <c r="H175" s="124"/>
    </row>
    <row r="176" spans="1:8" x14ac:dyDescent="0.25">
      <c r="A176" s="127" t="s">
        <v>84</v>
      </c>
      <c r="B176" s="128" t="s">
        <v>382</v>
      </c>
      <c r="C176" s="129" t="s">
        <v>443</v>
      </c>
      <c r="D176" t="str">
        <f t="shared" si="6"/>
        <v>Long Beach_Pier S - Vopak Terminal Long Beach</v>
      </c>
      <c r="E176" t="str">
        <f t="shared" si="7"/>
        <v>Long Beach_S101</v>
      </c>
      <c r="F176" t="str">
        <f t="shared" si="8"/>
        <v>Long BeachPier S - Vopak Terminal Long BeachS101</v>
      </c>
      <c r="H176" s="124"/>
    </row>
    <row r="177" spans="1:8" x14ac:dyDescent="0.25">
      <c r="A177" s="130" t="s">
        <v>84</v>
      </c>
      <c r="B177" s="116" t="s">
        <v>383</v>
      </c>
      <c r="C177" s="131" t="s">
        <v>444</v>
      </c>
      <c r="D177" t="str">
        <f t="shared" si="6"/>
        <v>Long Beach_Pier T- SA Recycling, LLC</v>
      </c>
      <c r="E177" t="str">
        <f t="shared" si="7"/>
        <v>Long Beach_T118</v>
      </c>
      <c r="F177" t="str">
        <f t="shared" si="8"/>
        <v>Long BeachPier T- SA Recycling, LLCT118</v>
      </c>
      <c r="H177" s="124"/>
    </row>
    <row r="178" spans="1:8" x14ac:dyDescent="0.25">
      <c r="A178" s="127" t="s">
        <v>84</v>
      </c>
      <c r="B178" s="128" t="s">
        <v>384</v>
      </c>
      <c r="C178" s="129" t="s">
        <v>445</v>
      </c>
      <c r="D178" t="str">
        <f t="shared" si="6"/>
        <v>Long Beach_Pier T - Carson Cogeneration, L.L.C.</v>
      </c>
      <c r="E178" t="str">
        <f t="shared" si="7"/>
        <v>Long Beach_T121</v>
      </c>
      <c r="F178" t="str">
        <f t="shared" si="8"/>
        <v>Long BeachPier T - Carson Cogeneration, L.L.C.T121</v>
      </c>
      <c r="H178" s="124"/>
    </row>
    <row r="179" spans="1:8" x14ac:dyDescent="0.25">
      <c r="A179" s="130" t="s">
        <v>84</v>
      </c>
      <c r="B179" s="116" t="s">
        <v>386</v>
      </c>
      <c r="C179" s="131" t="s">
        <v>446</v>
      </c>
      <c r="D179" t="str">
        <f t="shared" si="6"/>
        <v>Long Beach_Pier T - Fremont Forest Group Corporation</v>
      </c>
      <c r="E179" t="str">
        <f t="shared" si="7"/>
        <v>Long Beach_T122</v>
      </c>
      <c r="F179" t="str">
        <f t="shared" si="8"/>
        <v>Long BeachPier T - Fremont Forest Group CorporationT122</v>
      </c>
      <c r="H179" s="124"/>
    </row>
    <row r="180" spans="1:8" x14ac:dyDescent="0.25">
      <c r="A180" s="127" t="s">
        <v>84</v>
      </c>
      <c r="B180" s="128" t="s">
        <v>387</v>
      </c>
      <c r="C180" s="129" t="s">
        <v>447</v>
      </c>
      <c r="D180" t="str">
        <f t="shared" si="6"/>
        <v>Long Beach_Pier T - Total Terminals International, Inc.</v>
      </c>
      <c r="E180" t="str">
        <f t="shared" si="7"/>
        <v>Long Beach_T132</v>
      </c>
      <c r="F180" t="str">
        <f t="shared" si="8"/>
        <v>Long BeachPier T - Total Terminals International, Inc.T132</v>
      </c>
      <c r="H180" s="124"/>
    </row>
    <row r="181" spans="1:8" x14ac:dyDescent="0.25">
      <c r="A181" s="130" t="s">
        <v>84</v>
      </c>
      <c r="B181" s="116" t="s">
        <v>387</v>
      </c>
      <c r="C181" s="131" t="s">
        <v>448</v>
      </c>
      <c r="D181" t="str">
        <f t="shared" si="6"/>
        <v>Long Beach_Pier T - Total Terminals International, Inc.</v>
      </c>
      <c r="E181" t="str">
        <f t="shared" si="7"/>
        <v>Long Beach_T134</v>
      </c>
      <c r="F181" t="str">
        <f t="shared" si="8"/>
        <v>Long BeachPier T - Total Terminals International, Inc.T134</v>
      </c>
      <c r="H181" s="124"/>
    </row>
    <row r="182" spans="1:8" x14ac:dyDescent="0.25">
      <c r="A182" s="127" t="s">
        <v>84</v>
      </c>
      <c r="B182" s="128" t="s">
        <v>387</v>
      </c>
      <c r="C182" s="129" t="s">
        <v>449</v>
      </c>
      <c r="D182" t="str">
        <f t="shared" si="6"/>
        <v>Long Beach_Pier T - Total Terminals International, Inc.</v>
      </c>
      <c r="E182" t="str">
        <f t="shared" si="7"/>
        <v>Long Beach_T136</v>
      </c>
      <c r="F182" t="str">
        <f t="shared" si="8"/>
        <v>Long BeachPier T - Total Terminals International, Inc.T136</v>
      </c>
      <c r="H182" s="124"/>
    </row>
    <row r="183" spans="1:8" x14ac:dyDescent="0.25">
      <c r="A183" s="130" t="s">
        <v>84</v>
      </c>
      <c r="B183" s="116" t="s">
        <v>387</v>
      </c>
      <c r="C183" s="131" t="s">
        <v>450</v>
      </c>
      <c r="D183" t="str">
        <f t="shared" si="6"/>
        <v>Long Beach_Pier T - Total Terminals International, Inc.</v>
      </c>
      <c r="E183" t="str">
        <f t="shared" si="7"/>
        <v>Long Beach_T140</v>
      </c>
      <c r="F183" t="str">
        <f t="shared" si="8"/>
        <v>Long BeachPier T - Total Terminals International, Inc.T140</v>
      </c>
      <c r="H183" s="124"/>
    </row>
    <row r="184" spans="1:8" x14ac:dyDescent="0.25">
      <c r="A184" s="132" t="s">
        <v>82</v>
      </c>
      <c r="B184" s="133" t="s">
        <v>281</v>
      </c>
      <c r="C184" s="134">
        <v>1</v>
      </c>
      <c r="D184" t="str">
        <f t="shared" si="6"/>
        <v>Hueneme_Wharf 1</v>
      </c>
      <c r="E184" t="str">
        <f t="shared" si="7"/>
        <v>Hueneme_1</v>
      </c>
      <c r="F184" t="str">
        <f t="shared" si="8"/>
        <v>HuenemeWharf 11</v>
      </c>
      <c r="H184" s="124"/>
    </row>
    <row r="185" spans="1:8" x14ac:dyDescent="0.25">
      <c r="A185" s="135" t="s">
        <v>82</v>
      </c>
      <c r="B185" s="136" t="s">
        <v>281</v>
      </c>
      <c r="C185" s="137">
        <v>2</v>
      </c>
      <c r="D185" t="str">
        <f t="shared" si="6"/>
        <v>Hueneme_Wharf 1</v>
      </c>
      <c r="E185" t="str">
        <f t="shared" si="7"/>
        <v>Hueneme_2</v>
      </c>
      <c r="F185" t="str">
        <f t="shared" si="8"/>
        <v>HuenemeWharf 12</v>
      </c>
      <c r="H185" s="124"/>
    </row>
    <row r="186" spans="1:8" x14ac:dyDescent="0.25">
      <c r="A186" s="132" t="s">
        <v>82</v>
      </c>
      <c r="B186" s="133" t="s">
        <v>281</v>
      </c>
      <c r="C186" s="134">
        <v>3</v>
      </c>
      <c r="D186" t="str">
        <f t="shared" si="6"/>
        <v>Hueneme_Wharf 1</v>
      </c>
      <c r="E186" t="str">
        <f t="shared" si="7"/>
        <v>Hueneme_3</v>
      </c>
      <c r="F186" t="str">
        <f t="shared" si="8"/>
        <v>HuenemeWharf 13</v>
      </c>
      <c r="H186" s="124"/>
    </row>
    <row r="187" spans="1:8" x14ac:dyDescent="0.25">
      <c r="A187" s="135" t="s">
        <v>82</v>
      </c>
      <c r="B187" s="136" t="s">
        <v>303</v>
      </c>
      <c r="C187" s="137">
        <v>4</v>
      </c>
      <c r="D187" t="str">
        <f t="shared" si="6"/>
        <v>Hueneme_Wharf 2</v>
      </c>
      <c r="E187" t="str">
        <f t="shared" si="7"/>
        <v>Hueneme_4</v>
      </c>
      <c r="F187" t="str">
        <f t="shared" si="8"/>
        <v>HuenemeWharf 24</v>
      </c>
      <c r="H187" s="124"/>
    </row>
    <row r="188" spans="1:8" x14ac:dyDescent="0.25">
      <c r="A188" s="132" t="s">
        <v>82</v>
      </c>
      <c r="B188" s="133" t="s">
        <v>303</v>
      </c>
      <c r="C188" s="134">
        <v>5</v>
      </c>
      <c r="D188" t="str">
        <f t="shared" si="6"/>
        <v>Hueneme_Wharf 2</v>
      </c>
      <c r="E188" t="str">
        <f t="shared" si="7"/>
        <v>Hueneme_5</v>
      </c>
      <c r="F188" t="str">
        <f t="shared" si="8"/>
        <v>HuenemeWharf 25</v>
      </c>
      <c r="H188" s="124"/>
    </row>
    <row r="189" spans="1:8" x14ac:dyDescent="0.25">
      <c r="A189" s="135" t="s">
        <v>82</v>
      </c>
      <c r="B189" s="136" t="s">
        <v>313</v>
      </c>
      <c r="C189" s="137" t="s">
        <v>451</v>
      </c>
      <c r="D189" t="str">
        <f t="shared" si="6"/>
        <v>Hueneme_Navy Wharf 3</v>
      </c>
      <c r="E189" t="str">
        <f t="shared" si="7"/>
        <v>Hueneme_N-3</v>
      </c>
      <c r="F189" t="str">
        <f t="shared" si="8"/>
        <v>HuenemeNavy Wharf 3N-3</v>
      </c>
      <c r="H189" s="124"/>
    </row>
    <row r="190" spans="1:8" x14ac:dyDescent="0.25">
      <c r="A190" s="138" t="s">
        <v>89</v>
      </c>
      <c r="B190" s="139" t="s">
        <v>282</v>
      </c>
      <c r="C190" s="140" t="s">
        <v>452</v>
      </c>
      <c r="D190" t="str">
        <f t="shared" si="6"/>
        <v>San Diego_B Street</v>
      </c>
      <c r="E190" t="str">
        <f t="shared" si="7"/>
        <v>San Diego_B-1</v>
      </c>
      <c r="F190" t="str">
        <f t="shared" si="8"/>
        <v>San DiegoB StreetB-1</v>
      </c>
      <c r="H190" s="124"/>
    </row>
    <row r="191" spans="1:8" x14ac:dyDescent="0.25">
      <c r="A191" s="141" t="s">
        <v>89</v>
      </c>
      <c r="B191" s="142" t="s">
        <v>282</v>
      </c>
      <c r="C191" s="143" t="s">
        <v>453</v>
      </c>
      <c r="D191" t="str">
        <f t="shared" si="6"/>
        <v>San Diego_B Street</v>
      </c>
      <c r="E191" t="str">
        <f t="shared" si="7"/>
        <v>San Diego_B-5</v>
      </c>
      <c r="F191" t="str">
        <f t="shared" si="8"/>
        <v>San DiegoB StreetB-5</v>
      </c>
      <c r="H191" s="124"/>
    </row>
    <row r="192" spans="1:8" x14ac:dyDescent="0.25">
      <c r="A192" s="138" t="s">
        <v>89</v>
      </c>
      <c r="B192" s="139" t="s">
        <v>304</v>
      </c>
      <c r="C192" s="140" t="s">
        <v>454</v>
      </c>
      <c r="D192" t="str">
        <f t="shared" si="6"/>
        <v>San Diego_Broadway</v>
      </c>
      <c r="E192" t="str">
        <f t="shared" si="7"/>
        <v>San Diego_BWY-1</v>
      </c>
      <c r="F192" t="str">
        <f t="shared" si="8"/>
        <v>San DiegoBroadwayBWY-1</v>
      </c>
      <c r="H192" s="124"/>
    </row>
    <row r="193" spans="1:8" x14ac:dyDescent="0.25">
      <c r="A193" s="141" t="s">
        <v>89</v>
      </c>
      <c r="B193" s="142" t="s">
        <v>314</v>
      </c>
      <c r="C193" s="143" t="s">
        <v>455</v>
      </c>
      <c r="D193" t="str">
        <f t="shared" si="6"/>
        <v>San Diego_National City Marine Terminal</v>
      </c>
      <c r="E193" t="str">
        <f t="shared" si="7"/>
        <v>San Diego_24-1</v>
      </c>
      <c r="F193" t="str">
        <f t="shared" si="8"/>
        <v>San DiegoNational City Marine Terminal24-1</v>
      </c>
      <c r="H193" s="124"/>
    </row>
    <row r="194" spans="1:8" x14ac:dyDescent="0.25">
      <c r="A194" s="138" t="s">
        <v>89</v>
      </c>
      <c r="B194" s="139" t="s">
        <v>314</v>
      </c>
      <c r="C194" s="140" t="s">
        <v>456</v>
      </c>
      <c r="D194" t="str">
        <f t="shared" si="6"/>
        <v>San Diego_National City Marine Terminal</v>
      </c>
      <c r="E194" t="str">
        <f t="shared" si="7"/>
        <v>San Diego_24-2</v>
      </c>
      <c r="F194" t="str">
        <f t="shared" si="8"/>
        <v>San DiegoNational City Marine Terminal24-2</v>
      </c>
      <c r="H194" s="124"/>
    </row>
    <row r="195" spans="1:8" x14ac:dyDescent="0.25">
      <c r="A195" s="141" t="s">
        <v>89</v>
      </c>
      <c r="B195" s="142" t="s">
        <v>314</v>
      </c>
      <c r="C195" s="143" t="s">
        <v>457</v>
      </c>
      <c r="D195" t="str">
        <f t="shared" ref="D195:D258" si="9">A195&amp;"_"&amp;B195</f>
        <v>San Diego_National City Marine Terminal</v>
      </c>
      <c r="E195" t="str">
        <f t="shared" ref="E195:E258" si="10">A195&amp;"_"&amp;C195</f>
        <v>San Diego_24-4</v>
      </c>
      <c r="F195" t="str">
        <f t="shared" ref="F195:F258" si="11">A195&amp;B195&amp;C195</f>
        <v>San DiegoNational City Marine Terminal24-4</v>
      </c>
      <c r="H195" s="124"/>
    </row>
    <row r="196" spans="1:8" x14ac:dyDescent="0.25">
      <c r="A196" s="138" t="s">
        <v>89</v>
      </c>
      <c r="B196" s="139" t="s">
        <v>314</v>
      </c>
      <c r="C196" s="140" t="s">
        <v>458</v>
      </c>
      <c r="D196" t="str">
        <f t="shared" si="9"/>
        <v>San Diego_National City Marine Terminal</v>
      </c>
      <c r="E196" t="str">
        <f t="shared" si="10"/>
        <v>San Diego_24-5</v>
      </c>
      <c r="F196" t="str">
        <f t="shared" si="11"/>
        <v>San DiegoNational City Marine Terminal24-5</v>
      </c>
      <c r="H196" s="124"/>
    </row>
    <row r="197" spans="1:8" x14ac:dyDescent="0.25">
      <c r="A197" s="141" t="s">
        <v>89</v>
      </c>
      <c r="B197" s="142" t="s">
        <v>314</v>
      </c>
      <c r="C197" s="143" t="s">
        <v>459</v>
      </c>
      <c r="D197" t="str">
        <f t="shared" si="9"/>
        <v>San Diego_National City Marine Terminal</v>
      </c>
      <c r="E197" t="str">
        <f t="shared" si="10"/>
        <v>San Diego_24-10</v>
      </c>
      <c r="F197" t="str">
        <f t="shared" si="11"/>
        <v>San DiegoNational City Marine Terminal24-10</v>
      </c>
      <c r="H197" s="124"/>
    </row>
    <row r="198" spans="1:8" x14ac:dyDescent="0.25">
      <c r="A198" s="138" t="s">
        <v>89</v>
      </c>
      <c r="B198" s="139" t="s">
        <v>314</v>
      </c>
      <c r="C198" s="140" t="s">
        <v>460</v>
      </c>
      <c r="D198" t="str">
        <f t="shared" si="9"/>
        <v>San Diego_National City Marine Terminal</v>
      </c>
      <c r="E198" t="str">
        <f t="shared" si="10"/>
        <v>San Diego_24-11</v>
      </c>
      <c r="F198" t="str">
        <f t="shared" si="11"/>
        <v>San DiegoNational City Marine Terminal24-11</v>
      </c>
      <c r="H198" s="124"/>
    </row>
    <row r="199" spans="1:8" x14ac:dyDescent="0.25">
      <c r="A199" s="141" t="s">
        <v>89</v>
      </c>
      <c r="B199" s="142" t="s">
        <v>322</v>
      </c>
      <c r="C199" s="143" t="s">
        <v>461</v>
      </c>
      <c r="D199" t="str">
        <f t="shared" si="9"/>
        <v>San Diego_Tenth Ave. Marine Terminal</v>
      </c>
      <c r="E199" t="str">
        <f t="shared" si="10"/>
        <v>San Diego_10-2</v>
      </c>
      <c r="F199" t="str">
        <f t="shared" si="11"/>
        <v>San DiegoTenth Ave. Marine Terminal10-2</v>
      </c>
      <c r="H199" s="124"/>
    </row>
    <row r="200" spans="1:8" x14ac:dyDescent="0.25">
      <c r="A200" s="138" t="s">
        <v>89</v>
      </c>
      <c r="B200" s="139" t="s">
        <v>322</v>
      </c>
      <c r="C200" s="140" t="s">
        <v>462</v>
      </c>
      <c r="D200" t="str">
        <f t="shared" si="9"/>
        <v>San Diego_Tenth Ave. Marine Terminal</v>
      </c>
      <c r="E200" t="str">
        <f t="shared" si="10"/>
        <v>San Diego_10-3</v>
      </c>
      <c r="F200" t="str">
        <f t="shared" si="11"/>
        <v>San DiegoTenth Ave. Marine Terminal10-3</v>
      </c>
      <c r="H200" s="124"/>
    </row>
    <row r="201" spans="1:8" x14ac:dyDescent="0.25">
      <c r="A201" s="141" t="s">
        <v>89</v>
      </c>
      <c r="B201" s="142" t="s">
        <v>322</v>
      </c>
      <c r="C201" s="143" t="s">
        <v>463</v>
      </c>
      <c r="D201" t="str">
        <f t="shared" si="9"/>
        <v>San Diego_Tenth Ave. Marine Terminal</v>
      </c>
      <c r="E201" t="str">
        <f t="shared" si="10"/>
        <v>San Diego_10-4</v>
      </c>
      <c r="F201" t="str">
        <f t="shared" si="11"/>
        <v>San DiegoTenth Ave. Marine Terminal10-4</v>
      </c>
      <c r="H201" s="124"/>
    </row>
    <row r="202" spans="1:8" x14ac:dyDescent="0.25">
      <c r="A202" s="138" t="s">
        <v>89</v>
      </c>
      <c r="B202" s="139" t="s">
        <v>322</v>
      </c>
      <c r="C202" s="140" t="s">
        <v>464</v>
      </c>
      <c r="D202" t="str">
        <f t="shared" si="9"/>
        <v>San Diego_Tenth Ave. Marine Terminal</v>
      </c>
      <c r="E202" t="str">
        <f t="shared" si="10"/>
        <v>San Diego_10-5</v>
      </c>
      <c r="F202" t="str">
        <f t="shared" si="11"/>
        <v>San DiegoTenth Ave. Marine Terminal10-5</v>
      </c>
      <c r="H202" s="124"/>
    </row>
    <row r="203" spans="1:8" x14ac:dyDescent="0.25">
      <c r="A203" s="141" t="s">
        <v>89</v>
      </c>
      <c r="B203" s="142" t="s">
        <v>322</v>
      </c>
      <c r="C203" s="143" t="s">
        <v>465</v>
      </c>
      <c r="D203" t="str">
        <f t="shared" si="9"/>
        <v>San Diego_Tenth Ave. Marine Terminal</v>
      </c>
      <c r="E203" t="str">
        <f t="shared" si="10"/>
        <v>San Diego_10-6</v>
      </c>
      <c r="F203" t="str">
        <f t="shared" si="11"/>
        <v>San DiegoTenth Ave. Marine Terminal10-6</v>
      </c>
      <c r="H203" s="124"/>
    </row>
    <row r="204" spans="1:8" x14ac:dyDescent="0.25">
      <c r="A204" s="138" t="s">
        <v>89</v>
      </c>
      <c r="B204" s="139" t="s">
        <v>322</v>
      </c>
      <c r="C204" s="140" t="s">
        <v>466</v>
      </c>
      <c r="D204" t="str">
        <f t="shared" si="9"/>
        <v>San Diego_Tenth Ave. Marine Terminal</v>
      </c>
      <c r="E204" t="str">
        <f t="shared" si="10"/>
        <v>San Diego_10-7</v>
      </c>
      <c r="F204" t="str">
        <f t="shared" si="11"/>
        <v>San DiegoTenth Ave. Marine Terminal10-7</v>
      </c>
      <c r="H204" s="124"/>
    </row>
    <row r="205" spans="1:8" x14ac:dyDescent="0.25">
      <c r="A205" s="144" t="s">
        <v>88</v>
      </c>
      <c r="B205" s="145" t="s">
        <v>283</v>
      </c>
      <c r="C205" s="146" t="s">
        <v>467</v>
      </c>
      <c r="D205" t="str">
        <f t="shared" si="9"/>
        <v>Richmond_Chevron Richmond Long Wharf</v>
      </c>
      <c r="E205" t="str">
        <f t="shared" si="10"/>
        <v>Richmond_RLW 1</v>
      </c>
      <c r="F205" t="str">
        <f t="shared" si="11"/>
        <v>RichmondChevron Richmond Long WharfRLW 1</v>
      </c>
      <c r="H205" s="124"/>
    </row>
    <row r="206" spans="1:8" x14ac:dyDescent="0.25">
      <c r="A206" s="144" t="s">
        <v>88</v>
      </c>
      <c r="B206" s="145" t="s">
        <v>283</v>
      </c>
      <c r="C206" s="146" t="s">
        <v>468</v>
      </c>
      <c r="D206" t="str">
        <f t="shared" si="9"/>
        <v>Richmond_Chevron Richmond Long Wharf</v>
      </c>
      <c r="E206" t="str">
        <f t="shared" si="10"/>
        <v>Richmond_RLW 2</v>
      </c>
      <c r="F206" t="str">
        <f t="shared" si="11"/>
        <v>RichmondChevron Richmond Long WharfRLW 2</v>
      </c>
      <c r="H206" s="124"/>
    </row>
    <row r="207" spans="1:8" x14ac:dyDescent="0.25">
      <c r="A207" s="144" t="s">
        <v>88</v>
      </c>
      <c r="B207" s="145" t="s">
        <v>283</v>
      </c>
      <c r="C207" s="146" t="s">
        <v>469</v>
      </c>
      <c r="D207" t="str">
        <f t="shared" si="9"/>
        <v>Richmond_Chevron Richmond Long Wharf</v>
      </c>
      <c r="E207" t="str">
        <f t="shared" si="10"/>
        <v>Richmond_RLW 3</v>
      </c>
      <c r="F207" t="str">
        <f t="shared" si="11"/>
        <v>RichmondChevron Richmond Long WharfRLW 3</v>
      </c>
      <c r="H207" s="124"/>
    </row>
    <row r="208" spans="1:8" x14ac:dyDescent="0.25">
      <c r="A208" s="144" t="s">
        <v>88</v>
      </c>
      <c r="B208" s="145" t="s">
        <v>283</v>
      </c>
      <c r="C208" s="146" t="s">
        <v>470</v>
      </c>
      <c r="D208" t="str">
        <f t="shared" si="9"/>
        <v>Richmond_Chevron Richmond Long Wharf</v>
      </c>
      <c r="E208" t="str">
        <f t="shared" si="10"/>
        <v>Richmond_RLW 4</v>
      </c>
      <c r="F208" t="str">
        <f t="shared" si="11"/>
        <v>RichmondChevron Richmond Long WharfRLW 4</v>
      </c>
      <c r="H208" s="124"/>
    </row>
    <row r="209" spans="1:8" x14ac:dyDescent="0.25">
      <c r="A209" s="144" t="s">
        <v>88</v>
      </c>
      <c r="B209" s="145" t="s">
        <v>283</v>
      </c>
      <c r="C209" s="146" t="s">
        <v>471</v>
      </c>
      <c r="D209" t="str">
        <f t="shared" si="9"/>
        <v>Richmond_Chevron Richmond Long Wharf</v>
      </c>
      <c r="E209" t="str">
        <f t="shared" si="10"/>
        <v>Richmond_RLW 6</v>
      </c>
      <c r="F209" t="str">
        <f t="shared" si="11"/>
        <v>RichmondChevron Richmond Long WharfRLW 6</v>
      </c>
      <c r="H209" s="124"/>
    </row>
    <row r="210" spans="1:8" x14ac:dyDescent="0.25">
      <c r="A210" s="144" t="s">
        <v>88</v>
      </c>
      <c r="B210" s="145" t="s">
        <v>283</v>
      </c>
      <c r="C210" s="146" t="s">
        <v>472</v>
      </c>
      <c r="D210" t="str">
        <f t="shared" si="9"/>
        <v>Richmond_Chevron Richmond Long Wharf</v>
      </c>
      <c r="E210" t="str">
        <f t="shared" si="10"/>
        <v>Richmond_RLW 7</v>
      </c>
      <c r="F210" t="str">
        <f t="shared" si="11"/>
        <v>RichmondChevron Richmond Long WharfRLW 7</v>
      </c>
      <c r="H210" s="124"/>
    </row>
    <row r="211" spans="1:8" x14ac:dyDescent="0.25">
      <c r="A211" s="144" t="s">
        <v>88</v>
      </c>
      <c r="B211" s="145" t="s">
        <v>283</v>
      </c>
      <c r="C211" s="146" t="s">
        <v>473</v>
      </c>
      <c r="D211" t="str">
        <f t="shared" si="9"/>
        <v>Richmond_Chevron Richmond Long Wharf</v>
      </c>
      <c r="E211" t="str">
        <f t="shared" si="10"/>
        <v>Richmond_RLW 8</v>
      </c>
      <c r="F211" t="str">
        <f t="shared" si="11"/>
        <v>RichmondChevron Richmond Long WharfRLW 8</v>
      </c>
    </row>
    <row r="212" spans="1:8" x14ac:dyDescent="0.25">
      <c r="A212" s="144" t="s">
        <v>88</v>
      </c>
      <c r="B212" s="145" t="s">
        <v>283</v>
      </c>
      <c r="C212" s="146" t="s">
        <v>474</v>
      </c>
      <c r="D212" t="str">
        <f t="shared" si="9"/>
        <v>Richmond_Chevron Richmond Long Wharf</v>
      </c>
      <c r="E212" t="str">
        <f t="shared" si="10"/>
        <v>Richmond_RLW 9</v>
      </c>
      <c r="F212" t="str">
        <f t="shared" si="11"/>
        <v>RichmondChevron Richmond Long WharfRLW 9</v>
      </c>
    </row>
    <row r="213" spans="1:8" x14ac:dyDescent="0.25">
      <c r="A213" s="144" t="s">
        <v>88</v>
      </c>
      <c r="B213" s="145" t="s">
        <v>283</v>
      </c>
      <c r="C213" s="146" t="s">
        <v>475</v>
      </c>
      <c r="D213" t="str">
        <f t="shared" si="9"/>
        <v>Richmond_Chevron Richmond Long Wharf</v>
      </c>
      <c r="E213" t="str">
        <f t="shared" si="10"/>
        <v>Richmond_RLW 10</v>
      </c>
      <c r="F213" t="str">
        <f t="shared" si="11"/>
        <v>RichmondChevron Richmond Long WharfRLW 10</v>
      </c>
    </row>
    <row r="214" spans="1:8" x14ac:dyDescent="0.25">
      <c r="A214" s="144" t="s">
        <v>88</v>
      </c>
      <c r="B214" s="145" t="s">
        <v>283</v>
      </c>
      <c r="C214" s="146" t="s">
        <v>476</v>
      </c>
      <c r="D214" t="str">
        <f t="shared" si="9"/>
        <v>Richmond_Chevron Richmond Long Wharf</v>
      </c>
      <c r="E214" t="str">
        <f t="shared" si="10"/>
        <v>Richmond_RLW 11</v>
      </c>
      <c r="F214" t="str">
        <f t="shared" si="11"/>
        <v>RichmondChevron Richmond Long WharfRLW 11</v>
      </c>
    </row>
    <row r="215" spans="1:8" x14ac:dyDescent="0.25">
      <c r="A215" s="144" t="s">
        <v>88</v>
      </c>
      <c r="B215" s="145" t="s">
        <v>283</v>
      </c>
      <c r="C215" s="146" t="s">
        <v>477</v>
      </c>
      <c r="D215" t="str">
        <f t="shared" si="9"/>
        <v>Richmond_Chevron Richmond Long Wharf</v>
      </c>
      <c r="E215" t="str">
        <f t="shared" si="10"/>
        <v>Richmond_RLW 12</v>
      </c>
      <c r="F215" t="str">
        <f t="shared" si="11"/>
        <v>RichmondChevron Richmond Long WharfRLW 12</v>
      </c>
    </row>
    <row r="216" spans="1:8" x14ac:dyDescent="0.25">
      <c r="A216" s="144" t="s">
        <v>88</v>
      </c>
      <c r="B216" s="145" t="s">
        <v>305</v>
      </c>
      <c r="C216" s="146" t="s">
        <v>478</v>
      </c>
      <c r="D216" t="str">
        <f t="shared" si="9"/>
        <v>Richmond_Old Richmond Terminal 1/Parr 1</v>
      </c>
      <c r="E216" t="str">
        <f t="shared" si="10"/>
        <v>Richmond_RCH 1</v>
      </c>
      <c r="F216" t="str">
        <f t="shared" si="11"/>
        <v>RichmondOld Richmond Terminal 1/Parr 1RCH 1</v>
      </c>
    </row>
    <row r="217" spans="1:8" x14ac:dyDescent="0.25">
      <c r="A217" s="147" t="s">
        <v>88</v>
      </c>
      <c r="B217" s="148" t="s">
        <v>315</v>
      </c>
      <c r="C217" s="149" t="s">
        <v>479</v>
      </c>
      <c r="D217" t="str">
        <f t="shared" si="9"/>
        <v>Richmond_Foss Maritime</v>
      </c>
      <c r="E217" t="str">
        <f t="shared" si="10"/>
        <v>Richmond_RCH 2</v>
      </c>
      <c r="F217" t="str">
        <f t="shared" si="11"/>
        <v>RichmondFoss MaritimeRCH 2</v>
      </c>
    </row>
    <row r="218" spans="1:8" x14ac:dyDescent="0.25">
      <c r="A218" s="147" t="s">
        <v>88</v>
      </c>
      <c r="B218" s="148" t="s">
        <v>323</v>
      </c>
      <c r="C218" s="149" t="s">
        <v>480</v>
      </c>
      <c r="D218" t="str">
        <f t="shared" si="9"/>
        <v>Richmond_MSRC</v>
      </c>
      <c r="E218" t="str">
        <f t="shared" si="10"/>
        <v>Richmond_RCH 3</v>
      </c>
      <c r="F218" t="str">
        <f t="shared" si="11"/>
        <v>RichmondMSRCRCH 3</v>
      </c>
    </row>
    <row r="219" spans="1:8" x14ac:dyDescent="0.25">
      <c r="A219" s="147" t="s">
        <v>88</v>
      </c>
      <c r="B219" s="148" t="s">
        <v>330</v>
      </c>
      <c r="C219" s="149" t="s">
        <v>481</v>
      </c>
      <c r="D219" t="str">
        <f t="shared" si="9"/>
        <v>Richmond_Graving Dock</v>
      </c>
      <c r="E219" t="str">
        <f t="shared" si="10"/>
        <v>Richmond_RCH 4</v>
      </c>
      <c r="F219" t="str">
        <f t="shared" si="11"/>
        <v>RichmondGraving DockRCH 4</v>
      </c>
    </row>
    <row r="220" spans="1:8" x14ac:dyDescent="0.25">
      <c r="A220" s="144" t="s">
        <v>88</v>
      </c>
      <c r="B220" s="145" t="s">
        <v>336</v>
      </c>
      <c r="C220" s="146" t="s">
        <v>482</v>
      </c>
      <c r="D220" t="str">
        <f t="shared" si="9"/>
        <v>Richmond_Tudor Saliba/Auto Wherehouse Co./Canal Industrial Park 6A</v>
      </c>
      <c r="E220" t="str">
        <f t="shared" si="10"/>
        <v>Richmond_RCH 5</v>
      </c>
      <c r="F220" t="str">
        <f t="shared" si="11"/>
        <v>RichmondTudor Saliba/Auto Wherehouse Co./Canal Industrial Park 6ARCH 5</v>
      </c>
    </row>
    <row r="221" spans="1:8" x14ac:dyDescent="0.25">
      <c r="A221" s="150" t="s">
        <v>88</v>
      </c>
      <c r="B221" s="151" t="s">
        <v>341</v>
      </c>
      <c r="C221" s="152" t="s">
        <v>483</v>
      </c>
      <c r="D221" t="str">
        <f t="shared" si="9"/>
        <v>Richmond_Richmond Car Dock (Auto Warehousing Co.)</v>
      </c>
      <c r="E221" t="str">
        <f t="shared" si="10"/>
        <v>Richmond_RCH 6</v>
      </c>
      <c r="F221" t="str">
        <f t="shared" si="11"/>
        <v>RichmondRichmond Car Dock (Auto Warehousing Co.)RCH 6</v>
      </c>
    </row>
    <row r="222" spans="1:8" x14ac:dyDescent="0.25">
      <c r="A222" s="150" t="s">
        <v>88</v>
      </c>
      <c r="B222" s="151" t="s">
        <v>341</v>
      </c>
      <c r="C222" s="152" t="s">
        <v>484</v>
      </c>
      <c r="D222" t="str">
        <f t="shared" si="9"/>
        <v>Richmond_Richmond Car Dock (Auto Warehousing Co.)</v>
      </c>
      <c r="E222" t="str">
        <f t="shared" si="10"/>
        <v>Richmond_RCH 7</v>
      </c>
      <c r="F222" t="str">
        <f t="shared" si="11"/>
        <v>RichmondRichmond Car Dock (Auto Warehousing Co.)RCH 7</v>
      </c>
    </row>
    <row r="223" spans="1:8" x14ac:dyDescent="0.25">
      <c r="A223" s="150" t="s">
        <v>88</v>
      </c>
      <c r="B223" s="151" t="s">
        <v>341</v>
      </c>
      <c r="C223" s="152" t="s">
        <v>485</v>
      </c>
      <c r="D223" t="str">
        <f t="shared" si="9"/>
        <v>Richmond_Richmond Car Dock (Auto Warehousing Co.)</v>
      </c>
      <c r="E223" t="str">
        <f t="shared" si="10"/>
        <v>Richmond_RCH 8</v>
      </c>
      <c r="F223" t="str">
        <f t="shared" si="11"/>
        <v>RichmondRichmond Car Dock (Auto Warehousing Co.)RCH 8</v>
      </c>
    </row>
    <row r="224" spans="1:8" x14ac:dyDescent="0.25">
      <c r="A224" s="144" t="s">
        <v>88</v>
      </c>
      <c r="B224" s="145" t="s">
        <v>344</v>
      </c>
      <c r="C224" s="146" t="s">
        <v>486</v>
      </c>
      <c r="D224" t="str">
        <f t="shared" si="9"/>
        <v>Richmond_Terminal 14 - BP West Coast Products</v>
      </c>
      <c r="E224" t="str">
        <f t="shared" si="10"/>
        <v>Richmond_RCH 9</v>
      </c>
      <c r="F224" t="str">
        <f t="shared" si="11"/>
        <v>RichmondTerminal 14 - BP West Coast ProductsRCH 9</v>
      </c>
    </row>
    <row r="225" spans="1:6" x14ac:dyDescent="0.25">
      <c r="A225" s="144" t="s">
        <v>88</v>
      </c>
      <c r="B225" s="145" t="s">
        <v>347</v>
      </c>
      <c r="C225" s="146" t="s">
        <v>487</v>
      </c>
      <c r="D225" t="str">
        <f t="shared" si="9"/>
        <v>Richmond_Clean Bay</v>
      </c>
      <c r="E225" t="str">
        <f t="shared" si="10"/>
        <v>Richmond_RCH 10</v>
      </c>
      <c r="F225" t="str">
        <f t="shared" si="11"/>
        <v>RichmondClean BayRCH 10</v>
      </c>
    </row>
    <row r="226" spans="1:6" x14ac:dyDescent="0.25">
      <c r="A226" s="144" t="s">
        <v>88</v>
      </c>
      <c r="B226" s="145" t="s">
        <v>350</v>
      </c>
      <c r="C226" s="146" t="s">
        <v>488</v>
      </c>
      <c r="D226" t="str">
        <f t="shared" si="9"/>
        <v>Richmond_Terminal 13 - Conoco Phillips Richmond Terminal</v>
      </c>
      <c r="E226" t="str">
        <f t="shared" si="10"/>
        <v>Richmond_RCH 11</v>
      </c>
      <c r="F226" t="str">
        <f t="shared" si="11"/>
        <v>RichmondTerminal 13 - Conoco Phillips Richmond TerminalRCH 11</v>
      </c>
    </row>
    <row r="227" spans="1:6" x14ac:dyDescent="0.25">
      <c r="A227" s="144" t="s">
        <v>88</v>
      </c>
      <c r="B227" s="145" t="s">
        <v>350</v>
      </c>
      <c r="C227" s="146" t="s">
        <v>489</v>
      </c>
      <c r="D227" t="str">
        <f t="shared" si="9"/>
        <v>Richmond_Terminal 13 - Conoco Phillips Richmond Terminal</v>
      </c>
      <c r="E227" t="str">
        <f t="shared" si="10"/>
        <v>Richmond_RCH 12</v>
      </c>
      <c r="F227" t="str">
        <f t="shared" si="11"/>
        <v>RichmondTerminal 13 - Conoco Phillips Richmond TerminalRCH 12</v>
      </c>
    </row>
    <row r="228" spans="1:6" x14ac:dyDescent="0.25">
      <c r="A228" s="144" t="s">
        <v>88</v>
      </c>
      <c r="B228" s="145" t="s">
        <v>353</v>
      </c>
      <c r="C228" s="146" t="s">
        <v>490</v>
      </c>
      <c r="D228" t="str">
        <f t="shared" si="9"/>
        <v>Richmond_Terminal 15 - National Gypsum Company</v>
      </c>
      <c r="E228" t="str">
        <f t="shared" si="10"/>
        <v>Richmond_RCH 14</v>
      </c>
      <c r="F228" t="str">
        <f t="shared" si="11"/>
        <v>RichmondTerminal 15 - National Gypsum CompanyRCH 14</v>
      </c>
    </row>
    <row r="229" spans="1:6" x14ac:dyDescent="0.25">
      <c r="A229" s="144" t="s">
        <v>88</v>
      </c>
      <c r="B229" s="145" t="s">
        <v>355</v>
      </c>
      <c r="C229" s="146" t="s">
        <v>491</v>
      </c>
      <c r="D229" t="str">
        <f t="shared" si="9"/>
        <v>Richmond_Terminal 12 - Sugar Dock, LLC</v>
      </c>
      <c r="E229" t="str">
        <f t="shared" si="10"/>
        <v>Richmond_RCH 15</v>
      </c>
      <c r="F229" t="str">
        <f t="shared" si="11"/>
        <v>RichmondTerminal 12 - Sugar Dock, LLCRCH 15</v>
      </c>
    </row>
    <row r="230" spans="1:6" x14ac:dyDescent="0.25">
      <c r="A230" s="144" t="s">
        <v>88</v>
      </c>
      <c r="B230" s="145" t="s">
        <v>359</v>
      </c>
      <c r="C230" s="146" t="s">
        <v>492</v>
      </c>
      <c r="D230" t="str">
        <f t="shared" si="9"/>
        <v>Richmond_Terminal 11 - BP Lubricants USA Inc.</v>
      </c>
      <c r="E230" t="str">
        <f t="shared" si="10"/>
        <v>Richmond_RCH 16</v>
      </c>
      <c r="F230" t="str">
        <f t="shared" si="11"/>
        <v>RichmondTerminal 11 - BP Lubricants USA Inc.RCH 16</v>
      </c>
    </row>
    <row r="231" spans="1:6" x14ac:dyDescent="0.25">
      <c r="A231" s="144" t="s">
        <v>88</v>
      </c>
      <c r="B231" s="145" t="s">
        <v>362</v>
      </c>
      <c r="C231" s="146" t="s">
        <v>493</v>
      </c>
      <c r="D231" t="str">
        <f t="shared" si="9"/>
        <v>Richmond_Terminal 10 - I.M.T.T.</v>
      </c>
      <c r="E231" t="str">
        <f t="shared" si="10"/>
        <v>Richmond_RCH 17</v>
      </c>
      <c r="F231" t="str">
        <f t="shared" si="11"/>
        <v>RichmondTerminal 10 - I.M.T.T.RCH 17</v>
      </c>
    </row>
    <row r="232" spans="1:6" x14ac:dyDescent="0.25">
      <c r="A232" s="144" t="s">
        <v>88</v>
      </c>
      <c r="B232" s="145" t="s">
        <v>366</v>
      </c>
      <c r="C232" s="146" t="s">
        <v>494</v>
      </c>
      <c r="D232" t="str">
        <f t="shared" si="9"/>
        <v>Richmond_Manson</v>
      </c>
      <c r="E232" t="str">
        <f t="shared" si="10"/>
        <v>Richmond_RCH 18</v>
      </c>
      <c r="F232" t="str">
        <f t="shared" si="11"/>
        <v>RichmondMansonRCH 18</v>
      </c>
    </row>
    <row r="233" spans="1:6" x14ac:dyDescent="0.25">
      <c r="A233" s="144" t="s">
        <v>88</v>
      </c>
      <c r="B233" s="145" t="s">
        <v>369</v>
      </c>
      <c r="C233" s="146" t="s">
        <v>495</v>
      </c>
      <c r="D233" t="str">
        <f t="shared" si="9"/>
        <v>Richmond_Terminal 9 - Levin-Richmond Terminal</v>
      </c>
      <c r="E233" t="str">
        <f t="shared" si="10"/>
        <v>Richmond_RCH 20 (LV B)</v>
      </c>
      <c r="F233" t="str">
        <f t="shared" si="11"/>
        <v>RichmondTerminal 9 - Levin-Richmond TerminalRCH 20 (LV B)</v>
      </c>
    </row>
    <row r="234" spans="1:6" x14ac:dyDescent="0.25">
      <c r="A234" s="144" t="s">
        <v>88</v>
      </c>
      <c r="B234" s="145" t="s">
        <v>369</v>
      </c>
      <c r="C234" s="146" t="s">
        <v>496</v>
      </c>
      <c r="D234" t="str">
        <f t="shared" si="9"/>
        <v>Richmond_Terminal 9 - Levin-Richmond Terminal</v>
      </c>
      <c r="E234" t="str">
        <f t="shared" si="10"/>
        <v>Richmond_RCH 21 (LV A)</v>
      </c>
      <c r="F234" t="str">
        <f t="shared" si="11"/>
        <v>RichmondTerminal 9 - Levin-Richmond TerminalRCH 21 (LV A)</v>
      </c>
    </row>
    <row r="235" spans="1:6" x14ac:dyDescent="0.25">
      <c r="A235" s="144" t="s">
        <v>88</v>
      </c>
      <c r="B235" s="145" t="s">
        <v>372</v>
      </c>
      <c r="C235" s="146" t="s">
        <v>497</v>
      </c>
      <c r="D235" t="str">
        <f t="shared" si="9"/>
        <v>Richmond_Terminal 8 - Transmontaigne</v>
      </c>
      <c r="E235" t="str">
        <f t="shared" si="10"/>
        <v>Richmond_RCH 22</v>
      </c>
      <c r="F235" t="str">
        <f t="shared" si="11"/>
        <v>RichmondTerminal 8 - TransmontaigneRCH 22</v>
      </c>
    </row>
    <row r="236" spans="1:6" x14ac:dyDescent="0.25">
      <c r="A236" s="150" t="s">
        <v>88</v>
      </c>
      <c r="B236" s="151" t="s">
        <v>375</v>
      </c>
      <c r="C236" s="152" t="s">
        <v>498</v>
      </c>
      <c r="D236" t="str">
        <f t="shared" si="9"/>
        <v>Richmond_Terminal 2 - AAK</v>
      </c>
      <c r="E236" t="str">
        <f t="shared" si="10"/>
        <v>Richmond_RCH 23</v>
      </c>
      <c r="F236" t="str">
        <f t="shared" si="11"/>
        <v>RichmondTerminal 2 - AAKRCH 23</v>
      </c>
    </row>
    <row r="237" spans="1:6" x14ac:dyDescent="0.25">
      <c r="A237" s="147" t="s">
        <v>88</v>
      </c>
      <c r="B237" s="148" t="s">
        <v>378</v>
      </c>
      <c r="C237" s="149" t="s">
        <v>499</v>
      </c>
      <c r="D237" t="str">
        <f t="shared" si="9"/>
        <v>Richmond_Terminal 3 - CA Ventures (IV1 1411 Harbour Way S Owner, LLC )</v>
      </c>
      <c r="E237" t="str">
        <f t="shared" si="10"/>
        <v>Richmond_RCH 24</v>
      </c>
      <c r="F237" t="str">
        <f t="shared" si="11"/>
        <v>RichmondTerminal 3 - CA Ventures (IV1 1411 Harbour Way S Owner, LLC )RCH 24</v>
      </c>
    </row>
    <row r="238" spans="1:6" x14ac:dyDescent="0.25">
      <c r="A238" s="127" t="s">
        <v>86</v>
      </c>
      <c r="B238" s="128" t="s">
        <v>284</v>
      </c>
      <c r="C238" s="129" t="s">
        <v>500</v>
      </c>
      <c r="D238" t="str">
        <f t="shared" si="9"/>
        <v>Oakland_TraPac Terminal</v>
      </c>
      <c r="E238" t="str">
        <f t="shared" si="10"/>
        <v>Oakland_OAK 25-26</v>
      </c>
      <c r="F238" t="str">
        <f t="shared" si="11"/>
        <v>OaklandTraPac TerminalOAK 25-26</v>
      </c>
    </row>
    <row r="239" spans="1:6" x14ac:dyDescent="0.25">
      <c r="A239" s="127" t="s">
        <v>86</v>
      </c>
      <c r="B239" s="128" t="s">
        <v>284</v>
      </c>
      <c r="C239" s="129" t="s">
        <v>501</v>
      </c>
      <c r="D239" t="str">
        <f t="shared" si="9"/>
        <v>Oakland_TraPac Terminal</v>
      </c>
      <c r="E239" t="str">
        <f t="shared" si="10"/>
        <v>Oakland_OAK 30</v>
      </c>
      <c r="F239" t="str">
        <f t="shared" si="11"/>
        <v>OaklandTraPac TerminalOAK 30</v>
      </c>
    </row>
    <row r="240" spans="1:6" x14ac:dyDescent="0.25">
      <c r="A240" s="130" t="s">
        <v>86</v>
      </c>
      <c r="B240" s="116" t="s">
        <v>284</v>
      </c>
      <c r="C240" s="131" t="s">
        <v>502</v>
      </c>
      <c r="D240" t="str">
        <f t="shared" si="9"/>
        <v>Oakland_TraPac Terminal</v>
      </c>
      <c r="E240" t="str">
        <f t="shared" si="10"/>
        <v>Oakland_OAK 32</v>
      </c>
      <c r="F240" t="str">
        <f t="shared" si="11"/>
        <v>OaklandTraPac TerminalOAK 32</v>
      </c>
    </row>
    <row r="241" spans="1:6" x14ac:dyDescent="0.25">
      <c r="A241" s="127" t="s">
        <v>86</v>
      </c>
      <c r="B241" s="128" t="s">
        <v>306</v>
      </c>
      <c r="C241" s="129" t="s">
        <v>503</v>
      </c>
      <c r="D241" t="str">
        <f t="shared" si="9"/>
        <v>Oakland_Everport</v>
      </c>
      <c r="E241" t="str">
        <f t="shared" si="10"/>
        <v>Oakland_OAK 35</v>
      </c>
      <c r="F241" t="str">
        <f t="shared" si="11"/>
        <v>OaklandEverportOAK 35</v>
      </c>
    </row>
    <row r="242" spans="1:6" x14ac:dyDescent="0.25">
      <c r="A242" s="130" t="s">
        <v>86</v>
      </c>
      <c r="B242" s="116" t="s">
        <v>306</v>
      </c>
      <c r="C242" s="131" t="s">
        <v>504</v>
      </c>
      <c r="D242" t="str">
        <f t="shared" si="9"/>
        <v>Oakland_Everport</v>
      </c>
      <c r="E242" t="str">
        <f t="shared" si="10"/>
        <v>Oakland_OAK 37</v>
      </c>
      <c r="F242" t="str">
        <f t="shared" si="11"/>
        <v>OaklandEverportOAK 37</v>
      </c>
    </row>
    <row r="243" spans="1:6" x14ac:dyDescent="0.25">
      <c r="A243" s="130" t="s">
        <v>86</v>
      </c>
      <c r="B243" s="116" t="s">
        <v>316</v>
      </c>
      <c r="C243" s="131" t="s">
        <v>505</v>
      </c>
      <c r="D243" t="str">
        <f t="shared" si="9"/>
        <v>Oakland_Oakland International Container Terminal (OICT)</v>
      </c>
      <c r="E243" t="str">
        <f t="shared" si="10"/>
        <v>Oakland_OAK 55</v>
      </c>
      <c r="F243" t="str">
        <f t="shared" si="11"/>
        <v>OaklandOakland International Container Terminal (OICT)OAK 55</v>
      </c>
    </row>
    <row r="244" spans="1:6" x14ac:dyDescent="0.25">
      <c r="A244" s="127" t="s">
        <v>86</v>
      </c>
      <c r="B244" s="128" t="s">
        <v>316</v>
      </c>
      <c r="C244" s="129" t="s">
        <v>506</v>
      </c>
      <c r="D244" t="str">
        <f t="shared" si="9"/>
        <v>Oakland_Oakland International Container Terminal (OICT)</v>
      </c>
      <c r="E244" t="str">
        <f t="shared" si="10"/>
        <v>Oakland_OAK 56</v>
      </c>
      <c r="F244" t="str">
        <f t="shared" si="11"/>
        <v>OaklandOakland International Container Terminal (OICT)OAK 56</v>
      </c>
    </row>
    <row r="245" spans="1:6" x14ac:dyDescent="0.25">
      <c r="A245" s="130" t="s">
        <v>86</v>
      </c>
      <c r="B245" s="116" t="s">
        <v>316</v>
      </c>
      <c r="C245" s="131" t="s">
        <v>507</v>
      </c>
      <c r="D245" t="str">
        <f t="shared" si="9"/>
        <v>Oakland_Oakland International Container Terminal (OICT)</v>
      </c>
      <c r="E245" t="str">
        <f t="shared" si="10"/>
        <v>Oakland_OAK 57</v>
      </c>
      <c r="F245" t="str">
        <f t="shared" si="11"/>
        <v>OaklandOakland International Container Terminal (OICT)OAK 57</v>
      </c>
    </row>
    <row r="246" spans="1:6" x14ac:dyDescent="0.25">
      <c r="A246" s="127" t="s">
        <v>86</v>
      </c>
      <c r="B246" s="128" t="s">
        <v>316</v>
      </c>
      <c r="C246" s="129" t="s">
        <v>508</v>
      </c>
      <c r="D246" t="str">
        <f t="shared" si="9"/>
        <v>Oakland_Oakland International Container Terminal (OICT)</v>
      </c>
      <c r="E246" t="str">
        <f t="shared" si="10"/>
        <v>Oakland_OAK 58</v>
      </c>
      <c r="F246" t="str">
        <f t="shared" si="11"/>
        <v>OaklandOakland International Container Terminal (OICT)OAK 58</v>
      </c>
    </row>
    <row r="247" spans="1:6" x14ac:dyDescent="0.25">
      <c r="A247" s="130" t="s">
        <v>86</v>
      </c>
      <c r="B247" s="116" t="s">
        <v>316</v>
      </c>
      <c r="C247" s="131" t="s">
        <v>509</v>
      </c>
      <c r="D247" t="str">
        <f t="shared" si="9"/>
        <v>Oakland_Oakland International Container Terminal (OICT)</v>
      </c>
      <c r="E247" t="str">
        <f t="shared" si="10"/>
        <v>Oakland_OAK 59</v>
      </c>
      <c r="F247" t="str">
        <f t="shared" si="11"/>
        <v>OaklandOakland International Container Terminal (OICT)OAK 59</v>
      </c>
    </row>
    <row r="248" spans="1:6" x14ac:dyDescent="0.25">
      <c r="A248" s="127" t="s">
        <v>86</v>
      </c>
      <c r="B248" s="128" t="s">
        <v>324</v>
      </c>
      <c r="C248" s="129" t="s">
        <v>510</v>
      </c>
      <c r="D248" t="str">
        <f t="shared" si="9"/>
        <v xml:space="preserve">Oakland_Matson Terminal </v>
      </c>
      <c r="E248" t="str">
        <f t="shared" si="10"/>
        <v>Oakland_OAK 62</v>
      </c>
      <c r="F248" t="str">
        <f t="shared" si="11"/>
        <v>OaklandMatson Terminal OAK 62</v>
      </c>
    </row>
    <row r="249" spans="1:6" x14ac:dyDescent="0.25">
      <c r="A249" s="130" t="s">
        <v>86</v>
      </c>
      <c r="B249" s="116" t="s">
        <v>324</v>
      </c>
      <c r="C249" s="131" t="s">
        <v>511</v>
      </c>
      <c r="D249" t="str">
        <f t="shared" si="9"/>
        <v xml:space="preserve">Oakland_Matson Terminal </v>
      </c>
      <c r="E249" t="str">
        <f t="shared" si="10"/>
        <v>Oakland_OAK 63</v>
      </c>
      <c r="F249" t="str">
        <f t="shared" si="11"/>
        <v>OaklandMatson Terminal OAK 63</v>
      </c>
    </row>
    <row r="250" spans="1:6" x14ac:dyDescent="0.25">
      <c r="A250" s="127" t="s">
        <v>86</v>
      </c>
      <c r="B250" s="153" t="s">
        <v>331</v>
      </c>
      <c r="C250" s="129" t="s">
        <v>512</v>
      </c>
      <c r="D250" t="str">
        <f t="shared" si="9"/>
        <v>Oakland_Schnitzer Steel Products Co.</v>
      </c>
      <c r="E250" t="str">
        <f t="shared" si="10"/>
        <v>Oakland_OAK 65</v>
      </c>
      <c r="F250" t="str">
        <f t="shared" si="11"/>
        <v>OaklandSchnitzer Steel Products Co.OAK 65</v>
      </c>
    </row>
    <row r="251" spans="1:6" x14ac:dyDescent="0.25">
      <c r="A251" s="144" t="s">
        <v>90</v>
      </c>
      <c r="B251" s="145" t="s">
        <v>285</v>
      </c>
      <c r="C251" s="146" t="s">
        <v>285</v>
      </c>
      <c r="D251" t="str">
        <f t="shared" si="9"/>
        <v>San Francisco_Pier 27</v>
      </c>
      <c r="E251" t="str">
        <f t="shared" si="10"/>
        <v>San Francisco_Pier 27</v>
      </c>
      <c r="F251" t="str">
        <f t="shared" si="11"/>
        <v>San FranciscoPier 27Pier 27</v>
      </c>
    </row>
    <row r="252" spans="1:6" x14ac:dyDescent="0.25">
      <c r="A252" s="144" t="s">
        <v>90</v>
      </c>
      <c r="B252" s="145" t="s">
        <v>307</v>
      </c>
      <c r="C252" s="146" t="s">
        <v>307</v>
      </c>
      <c r="D252" t="str">
        <f t="shared" si="9"/>
        <v>San Francisco_Pier 30/32</v>
      </c>
      <c r="E252" t="str">
        <f t="shared" si="10"/>
        <v>San Francisco_Pier 30/32</v>
      </c>
      <c r="F252" t="str">
        <f t="shared" si="11"/>
        <v>San FranciscoPier 30/32Pier 30/32</v>
      </c>
    </row>
    <row r="253" spans="1:6" x14ac:dyDescent="0.25">
      <c r="A253" s="144" t="s">
        <v>90</v>
      </c>
      <c r="B253" s="145" t="s">
        <v>317</v>
      </c>
      <c r="C253" s="146" t="s">
        <v>513</v>
      </c>
      <c r="D253" t="str">
        <f t="shared" si="9"/>
        <v>San Francisco_Pier 35</v>
      </c>
      <c r="E253" t="str">
        <f t="shared" si="10"/>
        <v>San Francisco_SFO 35N</v>
      </c>
      <c r="F253" t="str">
        <f t="shared" si="11"/>
        <v>San FranciscoPier 35SFO 35N</v>
      </c>
    </row>
    <row r="254" spans="1:6" x14ac:dyDescent="0.25">
      <c r="A254" s="144" t="s">
        <v>90</v>
      </c>
      <c r="B254" s="145" t="s">
        <v>317</v>
      </c>
      <c r="C254" s="146" t="s">
        <v>514</v>
      </c>
      <c r="D254" t="str">
        <f t="shared" si="9"/>
        <v>San Francisco_Pier 35</v>
      </c>
      <c r="E254" t="str">
        <f t="shared" si="10"/>
        <v>San Francisco_SFO 35S</v>
      </c>
      <c r="F254" t="str">
        <f t="shared" si="11"/>
        <v>San FranciscoPier 35SFO 35S</v>
      </c>
    </row>
    <row r="255" spans="1:6" x14ac:dyDescent="0.25">
      <c r="A255" s="144" t="s">
        <v>90</v>
      </c>
      <c r="B255" s="145" t="s">
        <v>325</v>
      </c>
      <c r="C255" s="146" t="s">
        <v>515</v>
      </c>
      <c r="D255" t="str">
        <f t="shared" si="9"/>
        <v>San Francisco_Pier 80</v>
      </c>
      <c r="E255" t="str">
        <f t="shared" si="10"/>
        <v>San Francisco_SFO 80A</v>
      </c>
      <c r="F255" t="str">
        <f t="shared" si="11"/>
        <v>San FranciscoPier 80SFO 80A</v>
      </c>
    </row>
    <row r="256" spans="1:6" x14ac:dyDescent="0.25">
      <c r="A256" s="144" t="s">
        <v>90</v>
      </c>
      <c r="B256" s="145" t="s">
        <v>325</v>
      </c>
      <c r="C256" s="146" t="s">
        <v>516</v>
      </c>
      <c r="D256" t="str">
        <f t="shared" si="9"/>
        <v>San Francisco_Pier 80</v>
      </c>
      <c r="E256" t="str">
        <f t="shared" si="10"/>
        <v>San Francisco_SFO 80B</v>
      </c>
      <c r="F256" t="str">
        <f t="shared" si="11"/>
        <v>San FranciscoPier 80SFO 80B</v>
      </c>
    </row>
    <row r="257" spans="1:6" x14ac:dyDescent="0.25">
      <c r="A257" s="144" t="s">
        <v>90</v>
      </c>
      <c r="B257" s="145" t="s">
        <v>325</v>
      </c>
      <c r="C257" s="146" t="s">
        <v>517</v>
      </c>
      <c r="D257" t="str">
        <f t="shared" si="9"/>
        <v>San Francisco_Pier 80</v>
      </c>
      <c r="E257" t="str">
        <f t="shared" si="10"/>
        <v>San Francisco_SFO 80C</v>
      </c>
      <c r="F257" t="str">
        <f t="shared" si="11"/>
        <v>San FranciscoPier 80SFO 80C</v>
      </c>
    </row>
    <row r="258" spans="1:6" x14ac:dyDescent="0.25">
      <c r="A258" s="144" t="s">
        <v>90</v>
      </c>
      <c r="B258" s="145" t="s">
        <v>325</v>
      </c>
      <c r="C258" s="146" t="s">
        <v>518</v>
      </c>
      <c r="D258" t="str">
        <f t="shared" si="9"/>
        <v>San Francisco_Pier 80</v>
      </c>
      <c r="E258" t="str">
        <f t="shared" si="10"/>
        <v>San Francisco_SFO 80D</v>
      </c>
      <c r="F258" t="str">
        <f t="shared" si="11"/>
        <v>San FranciscoPier 80SFO 80D</v>
      </c>
    </row>
    <row r="259" spans="1:6" x14ac:dyDescent="0.25">
      <c r="A259" s="130" t="s">
        <v>91</v>
      </c>
      <c r="B259" s="116" t="s">
        <v>286</v>
      </c>
      <c r="C259" s="131" t="s">
        <v>519</v>
      </c>
      <c r="D259" t="str">
        <f t="shared" ref="D259:D313" si="12">A259&amp;"_"&amp;B259</f>
        <v>Stockton_Penny Newman</v>
      </c>
      <c r="E259" t="str">
        <f t="shared" ref="E259:E313" si="13">A259&amp;"_"&amp;C259</f>
        <v>Stockton_PNG 1</v>
      </c>
      <c r="F259" t="str">
        <f t="shared" ref="F259:F314" si="14">A259&amp;B259&amp;C259</f>
        <v>StocktonPenny NewmanPNG 1</v>
      </c>
    </row>
    <row r="260" spans="1:6" x14ac:dyDescent="0.25">
      <c r="A260" s="127" t="s">
        <v>91</v>
      </c>
      <c r="B260" s="128" t="s">
        <v>308</v>
      </c>
      <c r="C260" s="129" t="s">
        <v>520</v>
      </c>
      <c r="D260" t="str">
        <f t="shared" si="12"/>
        <v>Stockton_Port of Stockton</v>
      </c>
      <c r="E260" t="str">
        <f t="shared" si="13"/>
        <v>Stockton_SCK 2</v>
      </c>
      <c r="F260" t="str">
        <f t="shared" si="14"/>
        <v>StocktonPort of StocktonSCK 2</v>
      </c>
    </row>
    <row r="261" spans="1:6" x14ac:dyDescent="0.25">
      <c r="A261" s="130" t="s">
        <v>91</v>
      </c>
      <c r="B261" s="116" t="s">
        <v>308</v>
      </c>
      <c r="C261" s="131" t="s">
        <v>521</v>
      </c>
      <c r="D261" t="str">
        <f t="shared" si="12"/>
        <v>Stockton_Port of Stockton</v>
      </c>
      <c r="E261" t="str">
        <f t="shared" si="13"/>
        <v>Stockton_SCK 3/4</v>
      </c>
      <c r="F261" t="str">
        <f t="shared" si="14"/>
        <v>StocktonPort of StocktonSCK 3/4</v>
      </c>
    </row>
    <row r="262" spans="1:6" x14ac:dyDescent="0.25">
      <c r="A262" s="127" t="s">
        <v>91</v>
      </c>
      <c r="B262" s="128" t="s">
        <v>308</v>
      </c>
      <c r="C262" s="129" t="s">
        <v>522</v>
      </c>
      <c r="D262" t="str">
        <f t="shared" si="12"/>
        <v>Stockton_Port of Stockton</v>
      </c>
      <c r="E262" t="str">
        <f t="shared" si="13"/>
        <v>Stockton_SCK 5/6</v>
      </c>
      <c r="F262" t="str">
        <f t="shared" si="14"/>
        <v>StocktonPort of StocktonSCK 5/6</v>
      </c>
    </row>
    <row r="263" spans="1:6" x14ac:dyDescent="0.25">
      <c r="A263" s="130" t="s">
        <v>91</v>
      </c>
      <c r="B263" s="116" t="s">
        <v>308</v>
      </c>
      <c r="C263" s="131" t="s">
        <v>523</v>
      </c>
      <c r="D263" t="str">
        <f t="shared" si="12"/>
        <v>Stockton_Port of Stockton</v>
      </c>
      <c r="E263" t="str">
        <f t="shared" si="13"/>
        <v>Stockton_SCK 7/8</v>
      </c>
      <c r="F263" t="str">
        <f t="shared" si="14"/>
        <v>StocktonPort of StocktonSCK 7/8</v>
      </c>
    </row>
    <row r="264" spans="1:6" x14ac:dyDescent="0.25">
      <c r="A264" s="127" t="s">
        <v>91</v>
      </c>
      <c r="B264" s="128" t="s">
        <v>308</v>
      </c>
      <c r="C264" s="129" t="s">
        <v>524</v>
      </c>
      <c r="D264" t="str">
        <f t="shared" si="12"/>
        <v>Stockton_Port of Stockton</v>
      </c>
      <c r="E264" t="str">
        <f t="shared" si="13"/>
        <v>Stockton_SCK 9</v>
      </c>
      <c r="F264" t="str">
        <f t="shared" si="14"/>
        <v>StocktonPort of StocktonSCK 9</v>
      </c>
    </row>
    <row r="265" spans="1:6" x14ac:dyDescent="0.25">
      <c r="A265" s="130" t="s">
        <v>91</v>
      </c>
      <c r="B265" s="116" t="s">
        <v>308</v>
      </c>
      <c r="C265" s="131" t="s">
        <v>525</v>
      </c>
      <c r="D265" t="str">
        <f t="shared" si="12"/>
        <v>Stockton_Port of Stockton</v>
      </c>
      <c r="E265" t="str">
        <f t="shared" si="13"/>
        <v>Stockton_SCK 10/11</v>
      </c>
      <c r="F265" t="str">
        <f t="shared" si="14"/>
        <v>StocktonPort of StocktonSCK 10/11</v>
      </c>
    </row>
    <row r="266" spans="1:6" x14ac:dyDescent="0.25">
      <c r="A266" s="127" t="s">
        <v>91</v>
      </c>
      <c r="B266" s="128" t="s">
        <v>308</v>
      </c>
      <c r="C266" s="129" t="s">
        <v>526</v>
      </c>
      <c r="D266" t="str">
        <f t="shared" si="12"/>
        <v>Stockton_Port of Stockton</v>
      </c>
      <c r="E266" t="str">
        <f t="shared" si="13"/>
        <v>Stockton_SCK 12/13</v>
      </c>
      <c r="F266" t="str">
        <f t="shared" si="14"/>
        <v>StocktonPort of StocktonSCK 12/13</v>
      </c>
    </row>
    <row r="267" spans="1:6" x14ac:dyDescent="0.25">
      <c r="A267" s="130" t="s">
        <v>91</v>
      </c>
      <c r="B267" s="116" t="s">
        <v>308</v>
      </c>
      <c r="C267" s="131" t="s">
        <v>527</v>
      </c>
      <c r="D267" t="str">
        <f t="shared" si="12"/>
        <v>Stockton_Port of Stockton</v>
      </c>
      <c r="E267" t="str">
        <f t="shared" si="13"/>
        <v>Stockton_SCK 14A</v>
      </c>
      <c r="F267" t="str">
        <f t="shared" si="14"/>
        <v>StocktonPort of StocktonSCK 14A</v>
      </c>
    </row>
    <row r="268" spans="1:6" x14ac:dyDescent="0.25">
      <c r="A268" s="127" t="s">
        <v>91</v>
      </c>
      <c r="B268" s="128" t="s">
        <v>308</v>
      </c>
      <c r="C268" s="129" t="s">
        <v>528</v>
      </c>
      <c r="D268" t="str">
        <f t="shared" si="12"/>
        <v>Stockton_Port of Stockton</v>
      </c>
      <c r="E268" t="str">
        <f t="shared" si="13"/>
        <v>Stockton_SCK 14</v>
      </c>
      <c r="F268" t="str">
        <f t="shared" si="14"/>
        <v>StocktonPort of StocktonSCK 14</v>
      </c>
    </row>
    <row r="269" spans="1:6" x14ac:dyDescent="0.25">
      <c r="A269" s="130" t="s">
        <v>91</v>
      </c>
      <c r="B269" s="116" t="s">
        <v>308</v>
      </c>
      <c r="C269" s="131" t="s">
        <v>529</v>
      </c>
      <c r="D269" t="str">
        <f t="shared" si="12"/>
        <v>Stockton_Port of Stockton</v>
      </c>
      <c r="E269" t="str">
        <f t="shared" si="13"/>
        <v>Stockton_SCK 15</v>
      </c>
      <c r="F269" t="str">
        <f t="shared" si="14"/>
        <v>StocktonPort of StocktonSCK 15</v>
      </c>
    </row>
    <row r="270" spans="1:6" x14ac:dyDescent="0.25">
      <c r="A270" s="127" t="s">
        <v>91</v>
      </c>
      <c r="B270" s="128" t="s">
        <v>308</v>
      </c>
      <c r="C270" s="129" t="s">
        <v>530</v>
      </c>
      <c r="D270" t="str">
        <f t="shared" si="12"/>
        <v>Stockton_Port of Stockton</v>
      </c>
      <c r="E270" t="str">
        <f t="shared" si="13"/>
        <v>Stockton_SCK 16</v>
      </c>
      <c r="F270" t="str">
        <f t="shared" si="14"/>
        <v>StocktonPort of StocktonSCK 16</v>
      </c>
    </row>
    <row r="271" spans="1:6" x14ac:dyDescent="0.25">
      <c r="A271" s="130" t="s">
        <v>91</v>
      </c>
      <c r="B271" s="116" t="s">
        <v>308</v>
      </c>
      <c r="C271" s="131" t="s">
        <v>531</v>
      </c>
      <c r="D271" t="str">
        <f t="shared" si="12"/>
        <v>Stockton_Port of Stockton</v>
      </c>
      <c r="E271" t="str">
        <f t="shared" si="13"/>
        <v>Stockton_SCK 17</v>
      </c>
      <c r="F271" t="str">
        <f t="shared" si="14"/>
        <v>StocktonPort of StocktonSCK 17</v>
      </c>
    </row>
    <row r="272" spans="1:6" x14ac:dyDescent="0.25">
      <c r="A272" s="127" t="s">
        <v>91</v>
      </c>
      <c r="B272" s="128" t="s">
        <v>308</v>
      </c>
      <c r="C272" s="129" t="s">
        <v>532</v>
      </c>
      <c r="D272" t="str">
        <f t="shared" si="12"/>
        <v>Stockton_Port of Stockton</v>
      </c>
      <c r="E272" t="str">
        <f t="shared" si="13"/>
        <v>Stockton_SCK 18</v>
      </c>
      <c r="F272" t="str">
        <f t="shared" si="14"/>
        <v>StocktonPort of StocktonSCK 18</v>
      </c>
    </row>
    <row r="273" spans="1:6" x14ac:dyDescent="0.25">
      <c r="A273" s="130" t="s">
        <v>91</v>
      </c>
      <c r="B273" s="116" t="s">
        <v>308</v>
      </c>
      <c r="C273" s="131" t="s">
        <v>533</v>
      </c>
      <c r="D273" t="str">
        <f t="shared" si="12"/>
        <v>Stockton_Port of Stockton</v>
      </c>
      <c r="E273" t="str">
        <f t="shared" si="13"/>
        <v>Stockton_SCK 19</v>
      </c>
      <c r="F273" t="str">
        <f t="shared" si="14"/>
        <v>StocktonPort of StocktonSCK 19</v>
      </c>
    </row>
    <row r="274" spans="1:6" x14ac:dyDescent="0.25">
      <c r="A274" s="127" t="s">
        <v>91</v>
      </c>
      <c r="B274" s="128" t="s">
        <v>308</v>
      </c>
      <c r="C274" s="129" t="s">
        <v>534</v>
      </c>
      <c r="D274" t="str">
        <f t="shared" si="12"/>
        <v>Stockton_Port of Stockton</v>
      </c>
      <c r="E274" t="str">
        <f t="shared" si="13"/>
        <v>Stockton_SCK 19B</v>
      </c>
      <c r="F274" t="str">
        <f t="shared" si="14"/>
        <v>StocktonPort of StocktonSCK 19B</v>
      </c>
    </row>
    <row r="275" spans="1:6" x14ac:dyDescent="0.25">
      <c r="A275" s="130" t="s">
        <v>91</v>
      </c>
      <c r="B275" s="116" t="s">
        <v>308</v>
      </c>
      <c r="C275" s="131" t="s">
        <v>535</v>
      </c>
      <c r="D275" t="str">
        <f t="shared" si="12"/>
        <v>Stockton_Port of Stockton</v>
      </c>
      <c r="E275" t="str">
        <f t="shared" si="13"/>
        <v>Stockton_SCK 20</v>
      </c>
      <c r="F275" t="str">
        <f t="shared" si="14"/>
        <v>StocktonPort of StocktonSCK 20</v>
      </c>
    </row>
    <row r="276" spans="1:6" x14ac:dyDescent="0.25">
      <c r="A276" s="127" t="s">
        <v>83</v>
      </c>
      <c r="B276" s="128" t="s">
        <v>287</v>
      </c>
      <c r="C276" s="129" t="s">
        <v>536</v>
      </c>
      <c r="D276" t="str">
        <f t="shared" si="12"/>
        <v>Humboldt_Redwood Marine Terminal</v>
      </c>
      <c r="E276" t="str">
        <f t="shared" si="13"/>
        <v>Humboldt_RMT 1</v>
      </c>
      <c r="F276" t="str">
        <f t="shared" si="14"/>
        <v>HumboldtRedwood Marine TerminalRMT 1</v>
      </c>
    </row>
    <row r="277" spans="1:6" x14ac:dyDescent="0.25">
      <c r="A277" s="130" t="s">
        <v>83</v>
      </c>
      <c r="B277" s="116" t="s">
        <v>287</v>
      </c>
      <c r="C277" s="131" t="s">
        <v>537</v>
      </c>
      <c r="D277" t="str">
        <f t="shared" si="12"/>
        <v>Humboldt_Redwood Marine Terminal</v>
      </c>
      <c r="E277" t="str">
        <f t="shared" si="13"/>
        <v>Humboldt_RMT 2</v>
      </c>
      <c r="F277" t="str">
        <f t="shared" si="14"/>
        <v>HumboldtRedwood Marine TerminalRMT 2</v>
      </c>
    </row>
    <row r="278" spans="1:6" x14ac:dyDescent="0.25">
      <c r="A278" s="127" t="s">
        <v>83</v>
      </c>
      <c r="B278" s="128" t="s">
        <v>309</v>
      </c>
      <c r="C278" s="129" t="s">
        <v>538</v>
      </c>
      <c r="D278" t="str">
        <f t="shared" si="12"/>
        <v>Humboldt_California Redwood Company Chip Export</v>
      </c>
      <c r="E278" t="str">
        <f t="shared" si="13"/>
        <v>Humboldt_Single Berth</v>
      </c>
      <c r="F278" t="str">
        <f t="shared" si="14"/>
        <v>HumboldtCalifornia Redwood Company Chip ExportSingle Berth</v>
      </c>
    </row>
    <row r="279" spans="1:6" x14ac:dyDescent="0.25">
      <c r="A279" s="130" t="s">
        <v>83</v>
      </c>
      <c r="B279" s="116" t="s">
        <v>318</v>
      </c>
      <c r="C279" s="131" t="s">
        <v>538</v>
      </c>
      <c r="D279" t="str">
        <f t="shared" si="12"/>
        <v>Humboldt_Schneider Dock</v>
      </c>
      <c r="E279" t="str">
        <f t="shared" si="13"/>
        <v>Humboldt_Single Berth</v>
      </c>
      <c r="F279" t="str">
        <f t="shared" si="14"/>
        <v>HumboldtSchneider DockSingle Berth</v>
      </c>
    </row>
    <row r="280" spans="1:6" x14ac:dyDescent="0.25">
      <c r="A280" s="127" t="s">
        <v>83</v>
      </c>
      <c r="B280" s="128" t="s">
        <v>326</v>
      </c>
      <c r="C280" s="129" t="s">
        <v>538</v>
      </c>
      <c r="D280" t="str">
        <f t="shared" si="12"/>
        <v>Humboldt_Sierra Pacific Industries, Eureka Dock</v>
      </c>
      <c r="E280" t="str">
        <f t="shared" si="13"/>
        <v>Humboldt_Single Berth</v>
      </c>
      <c r="F280" t="str">
        <f t="shared" si="14"/>
        <v>HumboldtSierra Pacific Industries, Eureka DockSingle Berth</v>
      </c>
    </row>
    <row r="281" spans="1:6" x14ac:dyDescent="0.25">
      <c r="A281" s="130" t="s">
        <v>83</v>
      </c>
      <c r="B281" s="116" t="s">
        <v>332</v>
      </c>
      <c r="C281" s="131" t="s">
        <v>538</v>
      </c>
      <c r="D281" t="str">
        <f t="shared" si="12"/>
        <v>Humboldt_Fairhaven Business Park</v>
      </c>
      <c r="E281" t="str">
        <f t="shared" si="13"/>
        <v>Humboldt_Single Berth</v>
      </c>
      <c r="F281" t="str">
        <f t="shared" si="14"/>
        <v>HumboldtFairhaven Business ParkSingle Berth</v>
      </c>
    </row>
    <row r="282" spans="1:6" x14ac:dyDescent="0.25">
      <c r="A282" s="127" t="s">
        <v>83</v>
      </c>
      <c r="B282" s="128" t="s">
        <v>337</v>
      </c>
      <c r="C282" s="129" t="s">
        <v>538</v>
      </c>
      <c r="D282" t="str">
        <f t="shared" si="12"/>
        <v xml:space="preserve">Humboldt_Humboldt Bay Forest Products </v>
      </c>
      <c r="E282" t="str">
        <f t="shared" si="13"/>
        <v>Humboldt_Single Berth</v>
      </c>
      <c r="F282" t="str">
        <f t="shared" si="14"/>
        <v>HumboldtHumboldt Bay Forest Products Single Berth</v>
      </c>
    </row>
    <row r="283" spans="1:6" x14ac:dyDescent="0.25">
      <c r="A283" s="130" t="s">
        <v>87</v>
      </c>
      <c r="B283" s="116" t="s">
        <v>281</v>
      </c>
      <c r="C283" s="131" t="s">
        <v>539</v>
      </c>
      <c r="D283" t="str">
        <f t="shared" si="12"/>
        <v>Redwood City_Wharf 1</v>
      </c>
      <c r="E283" t="str">
        <f t="shared" si="13"/>
        <v>Redwood City_RWC 1</v>
      </c>
      <c r="F283" t="str">
        <f t="shared" si="14"/>
        <v>Redwood CityWharf 1RWC 1</v>
      </c>
    </row>
    <row r="284" spans="1:6" x14ac:dyDescent="0.25">
      <c r="A284" s="127" t="s">
        <v>87</v>
      </c>
      <c r="B284" s="128" t="s">
        <v>303</v>
      </c>
      <c r="C284" s="129" t="s">
        <v>540</v>
      </c>
      <c r="D284" t="str">
        <f t="shared" si="12"/>
        <v>Redwood City_Wharf 2</v>
      </c>
      <c r="E284" t="str">
        <f t="shared" si="13"/>
        <v>Redwood City_RWC 2</v>
      </c>
      <c r="F284" t="str">
        <f t="shared" si="14"/>
        <v>Redwood CityWharf 2RWC 2</v>
      </c>
    </row>
    <row r="285" spans="1:6" x14ac:dyDescent="0.25">
      <c r="A285" s="130" t="s">
        <v>87</v>
      </c>
      <c r="B285" s="116" t="s">
        <v>319</v>
      </c>
      <c r="C285" s="131" t="s">
        <v>541</v>
      </c>
      <c r="D285" t="str">
        <f t="shared" si="12"/>
        <v>Redwood City_Wharf 3</v>
      </c>
      <c r="E285" t="str">
        <f t="shared" si="13"/>
        <v>Redwood City_RWC 3</v>
      </c>
      <c r="F285" t="str">
        <f t="shared" si="14"/>
        <v>Redwood CityWharf 3RWC 3</v>
      </c>
    </row>
    <row r="286" spans="1:6" x14ac:dyDescent="0.25">
      <c r="A286" s="127" t="s">
        <v>87</v>
      </c>
      <c r="B286" s="128" t="s">
        <v>327</v>
      </c>
      <c r="C286" s="129" t="s">
        <v>542</v>
      </c>
      <c r="D286" t="str">
        <f t="shared" si="12"/>
        <v>Redwood City_Wharf 4</v>
      </c>
      <c r="E286" t="str">
        <f t="shared" si="13"/>
        <v>Redwood City_RWC 4</v>
      </c>
      <c r="F286" t="str">
        <f t="shared" si="14"/>
        <v>Redwood CityWharf 4RWC 4</v>
      </c>
    </row>
    <row r="287" spans="1:6" x14ac:dyDescent="0.25">
      <c r="A287" s="130" t="s">
        <v>87</v>
      </c>
      <c r="B287" s="116" t="s">
        <v>333</v>
      </c>
      <c r="C287" s="131" t="s">
        <v>543</v>
      </c>
      <c r="D287" t="str">
        <f t="shared" si="12"/>
        <v>Redwood City_Wharf 5</v>
      </c>
      <c r="E287" t="str">
        <f t="shared" si="13"/>
        <v>Redwood City_RWC 5</v>
      </c>
      <c r="F287" t="str">
        <f t="shared" si="14"/>
        <v>Redwood CityWharf 5RWC 5</v>
      </c>
    </row>
    <row r="288" spans="1:6" x14ac:dyDescent="0.25">
      <c r="A288" s="127" t="s">
        <v>92</v>
      </c>
      <c r="B288" s="128" t="s">
        <v>288</v>
      </c>
      <c r="C288" s="146" t="s">
        <v>288</v>
      </c>
      <c r="D288" t="str">
        <f t="shared" si="12"/>
        <v>West Sacramento_CEMEX</v>
      </c>
      <c r="E288" t="str">
        <f t="shared" si="13"/>
        <v>West Sacramento_CEMEX</v>
      </c>
      <c r="F288" t="str">
        <f t="shared" si="14"/>
        <v>West SacramentoCEMEXCEMEX</v>
      </c>
    </row>
    <row r="289" spans="1:6" x14ac:dyDescent="0.25">
      <c r="A289" s="130" t="s">
        <v>92</v>
      </c>
      <c r="B289" s="116" t="s">
        <v>310</v>
      </c>
      <c r="C289" s="131" t="s">
        <v>544</v>
      </c>
      <c r="D289" t="str">
        <f t="shared" si="12"/>
        <v>West Sacramento_Port of West Sacramento</v>
      </c>
      <c r="E289" t="str">
        <f t="shared" si="13"/>
        <v>West Sacramento_SAC 1</v>
      </c>
      <c r="F289" t="str">
        <f t="shared" si="14"/>
        <v>West SacramentoPort of West SacramentoSAC 1</v>
      </c>
    </row>
    <row r="290" spans="1:6" x14ac:dyDescent="0.25">
      <c r="A290" s="127" t="s">
        <v>92</v>
      </c>
      <c r="B290" s="128" t="s">
        <v>310</v>
      </c>
      <c r="C290" s="129" t="s">
        <v>545</v>
      </c>
      <c r="D290" t="str">
        <f t="shared" si="12"/>
        <v>West Sacramento_Port of West Sacramento</v>
      </c>
      <c r="E290" t="str">
        <f t="shared" si="13"/>
        <v>West Sacramento_SAC 2</v>
      </c>
      <c r="F290" t="str">
        <f t="shared" si="14"/>
        <v>West SacramentoPort of West SacramentoSAC 2</v>
      </c>
    </row>
    <row r="291" spans="1:6" x14ac:dyDescent="0.25">
      <c r="A291" s="130" t="s">
        <v>92</v>
      </c>
      <c r="B291" s="116" t="s">
        <v>310</v>
      </c>
      <c r="C291" s="131" t="s">
        <v>546</v>
      </c>
      <c r="D291" t="str">
        <f t="shared" si="12"/>
        <v>West Sacramento_Port of West Sacramento</v>
      </c>
      <c r="E291" t="str">
        <f t="shared" si="13"/>
        <v>West Sacramento_SAC 3</v>
      </c>
      <c r="F291" t="str">
        <f t="shared" si="14"/>
        <v>West SacramentoPort of West SacramentoSAC 3</v>
      </c>
    </row>
    <row r="292" spans="1:6" x14ac:dyDescent="0.25">
      <c r="A292" s="127" t="s">
        <v>92</v>
      </c>
      <c r="B292" s="128" t="s">
        <v>310</v>
      </c>
      <c r="C292" s="129" t="s">
        <v>547</v>
      </c>
      <c r="D292" t="str">
        <f t="shared" si="12"/>
        <v>West Sacramento_Port of West Sacramento</v>
      </c>
      <c r="E292" t="str">
        <f t="shared" si="13"/>
        <v>West Sacramento_SAC 4</v>
      </c>
      <c r="F292" t="str">
        <f t="shared" si="14"/>
        <v>West SacramentoPort of West SacramentoSAC 4</v>
      </c>
    </row>
    <row r="293" spans="1:6" x14ac:dyDescent="0.25">
      <c r="A293" s="130" t="s">
        <v>92</v>
      </c>
      <c r="B293" s="116" t="s">
        <v>310</v>
      </c>
      <c r="C293" s="131" t="s">
        <v>548</v>
      </c>
      <c r="D293" t="str">
        <f t="shared" si="12"/>
        <v>West Sacramento_Port of West Sacramento</v>
      </c>
      <c r="E293" t="str">
        <f t="shared" si="13"/>
        <v>West Sacramento_SAC 5</v>
      </c>
      <c r="F293" t="str">
        <f t="shared" si="14"/>
        <v>West SacramentoPort of West SacramentoSAC 5</v>
      </c>
    </row>
    <row r="294" spans="1:6" x14ac:dyDescent="0.25">
      <c r="A294" s="127" t="s">
        <v>92</v>
      </c>
      <c r="B294" s="128" t="s">
        <v>310</v>
      </c>
      <c r="C294" s="129" t="s">
        <v>549</v>
      </c>
      <c r="D294" t="str">
        <f t="shared" si="12"/>
        <v>West Sacramento_Port of West Sacramento</v>
      </c>
      <c r="E294" t="str">
        <f t="shared" si="13"/>
        <v>West Sacramento_SAC 6</v>
      </c>
      <c r="F294" t="str">
        <f t="shared" si="14"/>
        <v>West SacramentoPort of West SacramentoSAC 6</v>
      </c>
    </row>
    <row r="295" spans="1:6" x14ac:dyDescent="0.25">
      <c r="A295" s="130" t="s">
        <v>92</v>
      </c>
      <c r="B295" s="116" t="s">
        <v>310</v>
      </c>
      <c r="C295" s="131" t="s">
        <v>550</v>
      </c>
      <c r="D295" t="str">
        <f t="shared" si="12"/>
        <v>West Sacramento_Port of West Sacramento</v>
      </c>
      <c r="E295" t="str">
        <f t="shared" si="13"/>
        <v>West Sacramento_SAC 7</v>
      </c>
      <c r="F295" t="str">
        <f t="shared" si="14"/>
        <v>West SacramentoPort of West SacramentoSAC 7</v>
      </c>
    </row>
    <row r="296" spans="1:6" x14ac:dyDescent="0.25">
      <c r="A296" s="127" t="s">
        <v>92</v>
      </c>
      <c r="B296" s="128" t="s">
        <v>310</v>
      </c>
      <c r="C296" s="129" t="s">
        <v>551</v>
      </c>
      <c r="D296" t="str">
        <f t="shared" si="12"/>
        <v>West Sacramento_Port of West Sacramento</v>
      </c>
      <c r="E296" t="str">
        <f t="shared" si="13"/>
        <v>West Sacramento_SAC 8</v>
      </c>
      <c r="F296" t="str">
        <f t="shared" si="14"/>
        <v>West SacramentoPort of West SacramentoSAC 8</v>
      </c>
    </row>
    <row r="297" spans="1:6" x14ac:dyDescent="0.25">
      <c r="A297" s="130" t="s">
        <v>265</v>
      </c>
      <c r="B297" s="116" t="s">
        <v>289</v>
      </c>
      <c r="C297" s="131" t="s">
        <v>552</v>
      </c>
      <c r="D297" t="str">
        <f t="shared" si="12"/>
        <v>Independent Marine Terminal-AmPorts Benicia_AmPorts Benicia</v>
      </c>
      <c r="E297" t="str">
        <f t="shared" si="13"/>
        <v>Independent Marine Terminal-AmPorts Benicia_BNC 1</v>
      </c>
      <c r="F297" t="str">
        <f t="shared" si="14"/>
        <v>Independent Marine Terminal-AmPorts BeniciaAmPorts BeniciaBNC 1</v>
      </c>
    </row>
    <row r="298" spans="1:6" x14ac:dyDescent="0.25">
      <c r="A298" s="127" t="s">
        <v>265</v>
      </c>
      <c r="B298" s="128" t="s">
        <v>289</v>
      </c>
      <c r="C298" s="129" t="s">
        <v>553</v>
      </c>
      <c r="D298" t="str">
        <f t="shared" si="12"/>
        <v>Independent Marine Terminal-AmPorts Benicia_AmPorts Benicia</v>
      </c>
      <c r="E298" t="str">
        <f t="shared" si="13"/>
        <v>Independent Marine Terminal-AmPorts Benicia_BNC 2</v>
      </c>
      <c r="F298" t="str">
        <f t="shared" si="14"/>
        <v>Independent Marine Terminal-AmPorts BeniciaAmPorts BeniciaBNC 2</v>
      </c>
    </row>
    <row r="299" spans="1:6" x14ac:dyDescent="0.25">
      <c r="A299" s="130" t="s">
        <v>265</v>
      </c>
      <c r="B299" s="116" t="s">
        <v>289</v>
      </c>
      <c r="C299" s="131" t="s">
        <v>554</v>
      </c>
      <c r="D299" t="str">
        <f t="shared" si="12"/>
        <v>Independent Marine Terminal-AmPorts Benicia_AmPorts Benicia</v>
      </c>
      <c r="E299" t="str">
        <f t="shared" si="13"/>
        <v>Independent Marine Terminal-AmPorts Benicia_BNC 3</v>
      </c>
      <c r="F299" t="str">
        <f t="shared" si="14"/>
        <v>Independent Marine Terminal-AmPorts BeniciaAmPorts BeniciaBNC 3</v>
      </c>
    </row>
    <row r="300" spans="1:6" x14ac:dyDescent="0.25">
      <c r="A300" s="127" t="s">
        <v>266</v>
      </c>
      <c r="B300" s="128" t="s">
        <v>290</v>
      </c>
      <c r="C300" s="129" t="s">
        <v>555</v>
      </c>
      <c r="D300" t="str">
        <f t="shared" si="12"/>
        <v>Independent Marine Terminal-Bay Bulk Terminal Pittsburg_Bay Bulk Terminal Pittsburg</v>
      </c>
      <c r="E300" t="str">
        <f t="shared" si="13"/>
        <v>Independent Marine Terminal-Bay Bulk Terminal Pittsburg_PBG 3</v>
      </c>
      <c r="F300" t="str">
        <f t="shared" si="14"/>
        <v>Independent Marine Terminal-Bay Bulk Terminal PittsburgBay Bulk Terminal PittsburgPBG 3</v>
      </c>
    </row>
    <row r="301" spans="1:6" x14ac:dyDescent="0.25">
      <c r="A301" s="130" t="s">
        <v>267</v>
      </c>
      <c r="B301" s="116" t="s">
        <v>291</v>
      </c>
      <c r="C301" s="131" t="s">
        <v>556</v>
      </c>
      <c r="D301" t="str">
        <f t="shared" si="12"/>
        <v>Independent Marine Terminal-C &amp; H Sugar Crockett_C &amp; H Sugar Crockett</v>
      </c>
      <c r="E301" t="str">
        <f t="shared" si="13"/>
        <v>Independent Marine Terminal-C &amp; H Sugar Crockett_CRM 1</v>
      </c>
      <c r="F301" t="str">
        <f t="shared" si="14"/>
        <v>Independent Marine Terminal-C &amp; H Sugar CrockettC &amp; H Sugar CrockettCRM 1</v>
      </c>
    </row>
    <row r="302" spans="1:6" x14ac:dyDescent="0.25">
      <c r="A302" s="127" t="s">
        <v>268</v>
      </c>
      <c r="B302" s="128" t="s">
        <v>292</v>
      </c>
      <c r="C302" s="129" t="s">
        <v>557</v>
      </c>
      <c r="D302" t="str">
        <f t="shared" si="12"/>
        <v>Independent Marine Terminal-Corteva Pittsburg_Corteva Pittsburg</v>
      </c>
      <c r="E302" t="str">
        <f t="shared" si="13"/>
        <v>Independent Marine Terminal-Corteva Pittsburg_PBG 6</v>
      </c>
      <c r="F302" t="str">
        <f t="shared" si="14"/>
        <v>Independent Marine Terminal-Corteva PittsburgCorteva PittsburgPBG 6</v>
      </c>
    </row>
    <row r="303" spans="1:6" x14ac:dyDescent="0.25">
      <c r="A303" s="130" t="s">
        <v>269</v>
      </c>
      <c r="B303" s="116" t="s">
        <v>293</v>
      </c>
      <c r="C303" s="131" t="s">
        <v>558</v>
      </c>
      <c r="D303" t="str">
        <f t="shared" si="12"/>
        <v>Independent Marine Terminal-GP Gypsum Terminal Antioch_GP Gypsum Terminal Antioch</v>
      </c>
      <c r="E303" t="str">
        <f t="shared" si="13"/>
        <v>Independent Marine Terminal-GP Gypsum Terminal Antioch_ANZ 2</v>
      </c>
      <c r="F303" t="str">
        <f t="shared" si="14"/>
        <v>Independent Marine Terminal-GP Gypsum Terminal AntiochGP Gypsum Terminal AntiochANZ 2</v>
      </c>
    </row>
    <row r="304" spans="1:6" x14ac:dyDescent="0.25">
      <c r="A304" s="144" t="s">
        <v>270</v>
      </c>
      <c r="B304" s="145" t="s">
        <v>294</v>
      </c>
      <c r="C304" s="146" t="s">
        <v>559</v>
      </c>
      <c r="D304" t="str">
        <f t="shared" si="12"/>
        <v>Independent Marine Terminal-Martinez Refinery_Martinez Refinery</v>
      </c>
      <c r="E304" t="str">
        <f t="shared" si="13"/>
        <v>Independent Marine Terminal-Martinez Refinery_MRZ 2</v>
      </c>
      <c r="F304" t="str">
        <f t="shared" si="14"/>
        <v>Independent Marine Terminal-Martinez RefineryMartinez RefineryMRZ 2</v>
      </c>
    </row>
    <row r="305" spans="1:6" x14ac:dyDescent="0.25">
      <c r="A305" s="144" t="s">
        <v>270</v>
      </c>
      <c r="B305" s="145" t="s">
        <v>294</v>
      </c>
      <c r="C305" s="146" t="s">
        <v>560</v>
      </c>
      <c r="D305" t="str">
        <f t="shared" si="12"/>
        <v>Independent Marine Terminal-Martinez Refinery_Martinez Refinery</v>
      </c>
      <c r="E305" t="str">
        <f t="shared" si="13"/>
        <v>Independent Marine Terminal-Martinez Refinery_MRZ 3</v>
      </c>
      <c r="F305" t="str">
        <f t="shared" si="14"/>
        <v>Independent Marine Terminal-Martinez RefineryMartinez RefineryMRZ 3</v>
      </c>
    </row>
    <row r="306" spans="1:6" x14ac:dyDescent="0.25">
      <c r="A306" s="144" t="s">
        <v>271</v>
      </c>
      <c r="B306" s="145" t="s">
        <v>295</v>
      </c>
      <c r="C306" s="146" t="s">
        <v>561</v>
      </c>
      <c r="D306" t="str">
        <f t="shared" si="12"/>
        <v>Independent Marine Terminal-NuStar Selby_NuStar Selby</v>
      </c>
      <c r="E306" t="str">
        <f t="shared" si="13"/>
        <v>Independent Marine Terminal-NuStar Selby_ROD 8</v>
      </c>
      <c r="F306" t="str">
        <f t="shared" si="14"/>
        <v>Independent Marine Terminal-NuStar SelbyNuStar SelbyROD 8</v>
      </c>
    </row>
    <row r="307" spans="1:6" x14ac:dyDescent="0.25">
      <c r="A307" s="144" t="s">
        <v>272</v>
      </c>
      <c r="B307" s="145" t="s">
        <v>296</v>
      </c>
      <c r="C307" s="146" t="s">
        <v>562</v>
      </c>
      <c r="D307" t="str">
        <f t="shared" si="12"/>
        <v>Independent Marine Terminal-Phillips 66 Rodeo Marine Terminal_Phillips 66 Rodeo Marine Terminal</v>
      </c>
      <c r="E307" t="str">
        <f t="shared" si="13"/>
        <v>Independent Marine Terminal-Phillips 66 Rodeo Marine Terminal_ROD 3</v>
      </c>
      <c r="F307" t="str">
        <f t="shared" si="14"/>
        <v>Independent Marine Terminal-Phillips 66 Rodeo Marine TerminalPhillips 66 Rodeo Marine TerminalROD 3</v>
      </c>
    </row>
    <row r="308" spans="1:6" x14ac:dyDescent="0.25">
      <c r="A308" s="144" t="s">
        <v>272</v>
      </c>
      <c r="B308" s="145" t="s">
        <v>296</v>
      </c>
      <c r="C308" s="146" t="s">
        <v>563</v>
      </c>
      <c r="D308" t="str">
        <f t="shared" si="12"/>
        <v>Independent Marine Terminal-Phillips 66 Rodeo Marine Terminal_Phillips 66 Rodeo Marine Terminal</v>
      </c>
      <c r="E308" t="str">
        <f t="shared" si="13"/>
        <v>Independent Marine Terminal-Phillips 66 Rodeo Marine Terminal_ROD 4</v>
      </c>
      <c r="F308" t="str">
        <f t="shared" si="14"/>
        <v>Independent Marine Terminal-Phillips 66 Rodeo Marine TerminalPhillips 66 Rodeo Marine TerminalROD 4</v>
      </c>
    </row>
    <row r="309" spans="1:6" x14ac:dyDescent="0.25">
      <c r="A309" s="144" t="s">
        <v>273</v>
      </c>
      <c r="B309" s="145" t="s">
        <v>297</v>
      </c>
      <c r="C309" s="146" t="s">
        <v>564</v>
      </c>
      <c r="D309" t="str">
        <f t="shared" si="12"/>
        <v>Independent Marine Terminal-Tesoro Amorco Martinez_Tesoro Amorco Martinez</v>
      </c>
      <c r="E309" t="str">
        <f t="shared" si="13"/>
        <v>Independent Marine Terminal-Tesoro Amorco Martinez_MRZ 5</v>
      </c>
      <c r="F309" t="str">
        <f t="shared" si="14"/>
        <v>Independent Marine Terminal-Tesoro Amorco MartinezTesoro Amorco MartinezMRZ 5</v>
      </c>
    </row>
    <row r="310" spans="1:6" x14ac:dyDescent="0.25">
      <c r="A310" s="144" t="s">
        <v>274</v>
      </c>
      <c r="B310" s="145" t="s">
        <v>298</v>
      </c>
      <c r="C310" s="146" t="s">
        <v>565</v>
      </c>
      <c r="D310" t="str">
        <f t="shared" si="12"/>
        <v>Independent Marine Terminal-Tesoro Avon Martinez_Tesoro Avon Martinez</v>
      </c>
      <c r="E310" t="str">
        <f t="shared" si="13"/>
        <v>Independent Marine Terminal-Tesoro Avon Martinez_MRZ 7</v>
      </c>
      <c r="F310" t="str">
        <f t="shared" si="14"/>
        <v>Independent Marine Terminal-Tesoro Avon MartinezTesoro Avon MartinezMRZ 7</v>
      </c>
    </row>
    <row r="311" spans="1:6" x14ac:dyDescent="0.25">
      <c r="A311" s="144" t="s">
        <v>274</v>
      </c>
      <c r="B311" s="145" t="s">
        <v>298</v>
      </c>
      <c r="C311" s="146" t="s">
        <v>566</v>
      </c>
      <c r="D311" t="str">
        <f t="shared" si="12"/>
        <v>Independent Marine Terminal-Tesoro Avon Martinez_Tesoro Avon Martinez</v>
      </c>
      <c r="E311" t="str">
        <f t="shared" si="13"/>
        <v>Independent Marine Terminal-Tesoro Avon Martinez_MRZ 8</v>
      </c>
      <c r="F311" t="str">
        <f t="shared" si="14"/>
        <v>Independent Marine Terminal-Tesoro Avon MartinezTesoro Avon MartinezMRZ 8</v>
      </c>
    </row>
    <row r="312" spans="1:6" x14ac:dyDescent="0.25">
      <c r="A312" s="144" t="s">
        <v>275</v>
      </c>
      <c r="B312" s="145" t="s">
        <v>299</v>
      </c>
      <c r="C312" s="146" t="s">
        <v>567</v>
      </c>
      <c r="D312" t="str">
        <f t="shared" si="12"/>
        <v>Independent Marine Terminal-TransMontaigne Martinez_TransMontaigne Martinez</v>
      </c>
      <c r="E312" t="str">
        <f t="shared" si="13"/>
        <v>Independent Marine Terminal-TransMontaigne Martinez_MRZ 6</v>
      </c>
      <c r="F312" t="str">
        <f t="shared" si="14"/>
        <v>Independent Marine Terminal-TransMontaigne MartinezTransMontaigne MartinezMRZ 6</v>
      </c>
    </row>
    <row r="313" spans="1:6" x14ac:dyDescent="0.25">
      <c r="A313" s="154" t="s">
        <v>276</v>
      </c>
      <c r="B313" s="117" t="s">
        <v>300</v>
      </c>
      <c r="C313" s="155" t="s">
        <v>568</v>
      </c>
      <c r="D313" t="str">
        <f t="shared" si="12"/>
        <v>Independent Marine Terminal-Valero Benicia_Valero Benicia</v>
      </c>
      <c r="E313" t="str">
        <f t="shared" si="13"/>
        <v>Independent Marine Terminal-Valero Benicia_Berth 1</v>
      </c>
      <c r="F313" t="str">
        <f t="shared" si="14"/>
        <v>Independent Marine Terminal-Valero BeniciaValero BeniciaBerth 1</v>
      </c>
    </row>
    <row r="314" spans="1:6" x14ac:dyDescent="0.25">
      <c r="A314" t="s">
        <v>277</v>
      </c>
      <c r="B314" t="s">
        <v>277</v>
      </c>
      <c r="C314" t="s">
        <v>277</v>
      </c>
      <c r="F314" t="str">
        <f t="shared" si="14"/>
        <v>Other (please specify)Other (please specify)Other (please specify)</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01af37b-b357-48b0-a576-b64b7e6d7c4b">
      <UserInfo>
        <DisplayName>FAB.TTD.SACHQ</DisplayName>
        <AccountId>51</AccountId>
        <AccountType/>
      </UserInfo>
      <UserInfo>
        <DisplayName>Outside_FAB</DisplayName>
        <AccountId>53</AccountId>
        <AccountType/>
      </UserInfo>
      <UserInfo>
        <DisplayName>AAU.TTD.SACHQ</DisplayName>
        <AccountId>43</AccountId>
        <AccountType/>
      </UserInfo>
      <UserInfo>
        <DisplayName>TTDMGMT.TTD.SACHQ</DisplayName>
        <AccountId>50</AccountId>
        <AccountType/>
      </UserInfo>
      <UserInfo>
        <DisplayName>FABMGMT.FAB.TTD.SACHQ</DisplayName>
        <AccountId>54</AccountId>
        <AccountType/>
      </UserInfo>
      <UserInfo>
        <DisplayName>DO.TTD.SACHQ</DisplayName>
        <AccountId>48</AccountId>
        <AccountType/>
      </UserInfo>
      <UserInfo>
        <DisplayName>System Account</DisplayName>
        <AccountId>1073741823</AccountId>
        <AccountType/>
      </UserInfo>
      <UserInfo>
        <DisplayName>SA_ESMS</DisplayName>
        <AccountId>11</AccountId>
        <AccountType/>
      </UserInfo>
    </SharedWithUsers>
    <lcf76f155ced4ddcb4097134ff3c332f xmlns="08861b86-6a03-405b-9308-4c470476af1f">
      <Terms xmlns="http://schemas.microsoft.com/office/infopath/2007/PartnerControls"/>
    </lcf76f155ced4ddcb4097134ff3c332f>
    <TaxCatchAll xmlns="f01af37b-b357-48b0-a576-b64b7e6d7c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C0812F73AF9B4FA1577E8808EFACF4" ma:contentTypeVersion="14" ma:contentTypeDescription="Create a new document." ma:contentTypeScope="" ma:versionID="fd3a941a5b58ae5824b00148756beb7d">
  <xsd:schema xmlns:xsd="http://www.w3.org/2001/XMLSchema" xmlns:xs="http://www.w3.org/2001/XMLSchema" xmlns:p="http://schemas.microsoft.com/office/2006/metadata/properties" xmlns:ns2="08861b86-6a03-405b-9308-4c470476af1f" xmlns:ns3="f01af37b-b357-48b0-a576-b64b7e6d7c4b" targetNamespace="http://schemas.microsoft.com/office/2006/metadata/properties" ma:root="true" ma:fieldsID="683fff34fa4b6dc27b95e07aae371010" ns2:_="" ns3:_="">
    <xsd:import namespace="08861b86-6a03-405b-9308-4c470476af1f"/>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61b86-6a03-405b-9308-4c470476af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49eb0b6-33e2-4334-9bb2-d7c1b60b8adb}"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DF347-E95B-41DC-8CE9-70C3228C740C}">
  <ds:schemaRefs>
    <ds:schemaRef ds:uri="http://schemas.microsoft.com/office/2006/metadata/properties"/>
    <ds:schemaRef ds:uri="http://schemas.microsoft.com/office/infopath/2007/PartnerControls"/>
    <ds:schemaRef ds:uri="a53cf8a9-81ff-4583-b76a-f8057a43c85c"/>
    <ds:schemaRef ds:uri="82e87f3c-831e-425a-8bb2-9cb3b103a1cb"/>
    <ds:schemaRef ds:uri="http://schemas.microsoft.com/sharepoint/v3"/>
    <ds:schemaRef ds:uri="f01af37b-b357-48b0-a576-b64b7e6d7c4b"/>
    <ds:schemaRef ds:uri="08861b86-6a03-405b-9308-4c470476af1f"/>
  </ds:schemaRefs>
</ds:datastoreItem>
</file>

<file path=customXml/itemProps2.xml><?xml version="1.0" encoding="utf-8"?>
<ds:datastoreItem xmlns:ds="http://schemas.openxmlformats.org/officeDocument/2006/customXml" ds:itemID="{BF80DECE-A3E6-4821-973E-36CFC791D3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61b86-6a03-405b-9308-4c470476af1f"/>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BA88ED-70BD-444F-AF59-7E570C2E5CD7}">
  <ds:schemaRefs>
    <ds:schemaRef ds:uri="http://schemas.microsoft.com/sharepoint/v3/contenttype/forms"/>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25</vt:i4>
      </vt:variant>
    </vt:vector>
  </HeadingPairs>
  <TitlesOfParts>
    <vt:vector size="32" baseType="lpstr">
      <vt:lpstr>Start Here</vt:lpstr>
      <vt:lpstr>Instructions</vt:lpstr>
      <vt:lpstr>CAECS Operator Information</vt:lpstr>
      <vt:lpstr>CAECS Visit Information</vt:lpstr>
      <vt:lpstr>Signature</vt:lpstr>
      <vt:lpstr>Dropdowns</vt:lpstr>
      <vt:lpstr>PortTerminalBerth</vt:lpstr>
      <vt:lpstr>Hueneme</vt:lpstr>
      <vt:lpstr>Humboldt</vt:lpstr>
      <vt:lpstr>Independent_Marine_Terminal_AmPorts_Benicia</vt:lpstr>
      <vt:lpstr>Independent_Marine_Terminal_Bay_Bulk_Terminal_Pittsburg</vt:lpstr>
      <vt:lpstr>Independent_Marine_Terminal_C___H_Sugar_Crockett</vt:lpstr>
      <vt:lpstr>Independent_Marine_Terminal_Corteva_Pittsburg</vt:lpstr>
      <vt:lpstr>Independent_Marine_Terminal_GP_Gypsum_Terminal_Antioch</vt:lpstr>
      <vt:lpstr>Independent_Marine_Terminal_Martinez_Refinery</vt:lpstr>
      <vt:lpstr>Independent_Marine_Terminal_NuStar_Selby</vt:lpstr>
      <vt:lpstr>Independent_Marine_Terminal_Phillips_66_Rodeo_Marine_Terminal</vt:lpstr>
      <vt:lpstr>Independent_Marine_Terminal_Tesoro_Amorco_Martinez</vt:lpstr>
      <vt:lpstr>Independent_Marine_Terminal_Tesoro_Avon_Martinez</vt:lpstr>
      <vt:lpstr>Independent_Marine_Terminal_TransMontaigne_Martinez</vt:lpstr>
      <vt:lpstr>Independent_Marine_Terminal_Valero_Benicia</vt:lpstr>
      <vt:lpstr>Long_Beach</vt:lpstr>
      <vt:lpstr>Los_Angeles</vt:lpstr>
      <vt:lpstr>Oakland</vt:lpstr>
      <vt:lpstr>Instructions!Print_Area</vt:lpstr>
      <vt:lpstr>'Start Here'!Print_Area</vt:lpstr>
      <vt:lpstr>Redwood_City</vt:lpstr>
      <vt:lpstr>Richmond</vt:lpstr>
      <vt:lpstr>San_Diego</vt:lpstr>
      <vt:lpstr>San_Francisco</vt:lpstr>
      <vt:lpstr>Stockton</vt:lpstr>
      <vt:lpstr>West_Sacramento</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Shi, Yuge@ARB</cp:lastModifiedBy>
  <cp:revision/>
  <dcterms:created xsi:type="dcterms:W3CDTF">2022-06-22T05:33:53Z</dcterms:created>
  <dcterms:modified xsi:type="dcterms:W3CDTF">2024-09-20T18:33:08Z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0x010100DFC0812F73AF9B4FA1577E8808EFACF4</vt:lpwstr>
  </property>
  <property fmtid="{D5CDD505-2E9C-101B-9397-08002B2CF9AE}" pid="3" name="_dlc_DocIdItemGuid">
    <vt:lpwstr>e6348b87-3dc5-4b43-a657-c6c67262cf1b</vt:lpwstr>
  </property>
  <property fmtid="{D5CDD505-2E9C-101B-9397-08002B2CF9AE}" pid="4" name="MediaServiceImageTags">
    <vt:lpwstr/>
  </property>
  <property fmtid="{D5CDD505-2E9C-101B-9397-08002B2CF9AE}" pid="5" name="Order">
    <vt:r8>100</vt:r8>
  </property>
</Properties>
</file>