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6-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<sst xmlns="http://schemas.openxmlformats.org/spreadsheetml/2006/main" count="7" uniqueCount="7">
  <si>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Stratum</t>
  </si>
  <si>
    <t>N</t>
  </si>
  <si>
    <t>n</t>
  </si>
  <si>
    <t>s</t>
  </si>
  <si>
    <r>
      <t>N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(N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- n</t>
    </r>
    <r>
      <rPr>
        <vertAlign val="subscript"/>
        <sz val="12"/>
        <rFont val="Times New Roman"/>
        <family val="1"/>
      </rPr>
      <t>i</t>
    </r>
    <r>
      <rPr>
        <sz val="12"/>
        <rFont val="Times New Roman"/>
        <family val="1"/>
      </rPr>
      <t>)s</t>
    </r>
    <r>
      <rPr>
        <vertAlign val="subscript"/>
        <sz val="12"/>
        <rFont val="Times New Roman"/>
        <family val="1"/>
      </rPr>
      <t>i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/n</t>
    </r>
    <r>
      <rPr>
        <vertAlign val="subscript"/>
        <sz val="12"/>
        <rFont val="Times New Roman"/>
        <family val="1"/>
      </rPr>
      <t>i</t>
    </r>
  </si>
  <si>
    <t>Total</t>
  </si>
  <si>
    <r>
      <t>2</t>
    </r>
    <r>
      <rPr>
        <sz val="14"/>
        <rFont val="Symbol"/>
        <family val="1"/>
      </rPr>
      <t>s</t>
    </r>
    <r>
      <rPr>
        <vertAlign val="subscript"/>
        <sz val="14"/>
        <rFont val="Times New Roman"/>
        <family val="1"/>
      </rPr>
      <t>T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</si>
</sst>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0_);\(#,##0.0000\)"/>
  </numFmts>
  <fonts count="6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4"/>
      <name val="Symbol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double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medium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ck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0" fontId="1" fillId="1" borderId="4" xfId="0" applyFont="1" applyFill="1" applyBorder="1" applyAlignment="1">
      <alignment horizontal="center" vertical="center"/>
    </xf>
    <xf numFmtId="0" fontId="1" fillId="1" borderId="0" xfId="0" applyFont="1" applyFill="1" applyBorder="1" applyAlignment="1">
      <alignment vertical="center"/>
    </xf>
    <xf numFmtId="0" fontId="1" fillId="1" borderId="5" xfId="0" applyFont="1" applyFill="1" applyBorder="1" applyAlignment="1">
      <alignment horizontal="center" vertical="center"/>
    </xf>
    <xf numFmtId="0" fontId="1" fillId="1" borderId="6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1" borderId="15" xfId="0" applyFont="1" applyFill="1" applyBorder="1" applyAlignment="1">
      <alignment vertical="center"/>
    </xf>
    <xf numFmtId="0" fontId="1" fillId="1" borderId="13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65" fontId="1" fillId="0" borderId="17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1" sqref="A1:E9"/>
    </sheetView>
  </sheetViews>
  <sheetFormatPr defaultColWidth="9.140625" defaultRowHeight="12.75"/>
  <cols>
    <col min="1" max="1" width="9.140625" style="2" customWidth="1"/>
    <col min="2" max="4" width="9.140625" style="1" customWidth="1"/>
    <col min="5" max="5" width="16.8515625" style="1" customWidth="1"/>
    <col min="6" max="16384" width="9.140625" style="1" customWidth="1"/>
  </cols>
  <sheetData>
    <row r="1" spans="1:5" ht="25.5" customHeight="1" thickBot="1" thickTop="1">
      <c r="A1" s="10" t="s">
        <v>0</v>
      </c>
      <c r="B1" s="13" t="s">
        <v>1</v>
      </c>
      <c r="C1" s="13" t="s">
        <v>2</v>
      </c>
      <c r="D1" s="13" t="s">
        <v>3</v>
      </c>
      <c r="E1" s="17" t="s">
        <v>4</v>
      </c>
    </row>
    <row r="2" spans="1:5" ht="16.5" thickTop="1">
      <c r="A2" s="11">
        <v>1</v>
      </c>
      <c r="B2" s="14">
        <v>49</v>
      </c>
      <c r="C2" s="14">
        <v>28</v>
      </c>
      <c r="D2" s="14">
        <v>0.03118290659203919</v>
      </c>
      <c r="E2" s="4">
        <f>B2*(B2-C2)*D2^2/C2</f>
        <v>0.03573473213464816</v>
      </c>
    </row>
    <row r="3" spans="1:5" ht="15.75">
      <c r="A3" s="11">
        <v>2</v>
      </c>
      <c r="B3" s="14">
        <v>90</v>
      </c>
      <c r="C3" s="14">
        <v>28</v>
      </c>
      <c r="D3" s="14">
        <v>0.05914254742456208</v>
      </c>
      <c r="E3" s="4">
        <f>B3*(B3-C3)*D3^2/C3</f>
        <v>0.6970697253762673</v>
      </c>
    </row>
    <row r="4" spans="1:5" ht="15.75">
      <c r="A4" s="11">
        <v>3</v>
      </c>
      <c r="B4" s="14">
        <v>77</v>
      </c>
      <c r="C4" s="14">
        <v>11</v>
      </c>
      <c r="D4" s="14">
        <v>0.16012954462078074</v>
      </c>
      <c r="E4" s="4">
        <f>B4*(B4-C4)*D4^2/C4</f>
        <v>11.846359629931879</v>
      </c>
    </row>
    <row r="5" spans="1:5" ht="15.75">
      <c r="A5" s="11">
        <v>4</v>
      </c>
      <c r="B5" s="14">
        <v>57</v>
      </c>
      <c r="C5" s="14">
        <v>4</v>
      </c>
      <c r="D5" s="14">
        <v>0.02269003636426681</v>
      </c>
      <c r="E5" s="4">
        <f>B5*(B5-C5)*D5^2/C5</f>
        <v>0.38883121084742434</v>
      </c>
    </row>
    <row r="6" spans="1:5" ht="15.75">
      <c r="A6" s="11">
        <v>5</v>
      </c>
      <c r="B6" s="14">
        <v>24</v>
      </c>
      <c r="C6" s="14">
        <v>2</v>
      </c>
      <c r="D6" s="14">
        <v>0.04666197649050026</v>
      </c>
      <c r="E6" s="4">
        <f>B6*(B6-C6)*D6^2/C6</f>
        <v>0.5748177731999997</v>
      </c>
    </row>
    <row r="7" spans="1:5" ht="16.5" thickBot="1">
      <c r="A7" s="12">
        <v>6</v>
      </c>
      <c r="B7" s="15">
        <v>8</v>
      </c>
      <c r="C7" s="15">
        <v>2</v>
      </c>
      <c r="D7" s="15">
        <v>0.11039479054211773</v>
      </c>
      <c r="E7" s="5">
        <f>B7*(B7-C7)*D7^2/C7</f>
        <v>0.2924882346921131</v>
      </c>
    </row>
    <row r="8" spans="1:5" ht="15.75">
      <c r="A8" s="6"/>
      <c r="B8" s="7"/>
      <c r="C8" s="18"/>
      <c r="D8" s="20" t="s">
        <v>5</v>
      </c>
      <c r="E8" s="21">
        <f>SUM(E2:E7)</f>
        <v>13.835301306182332</v>
      </c>
    </row>
    <row r="9" spans="1:5" ht="21" thickBot="1">
      <c r="A9" s="8"/>
      <c r="B9" s="9"/>
      <c r="C9" s="19"/>
      <c r="D9" s="16" t="s">
        <v>6</v>
      </c>
      <c r="E9" s="3">
        <f>2*SQRT(E8)</f>
        <v>7.4391669711553945</v>
      </c>
    </row>
    <row r="10" ht="16.5" thickTop="1"/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CA_0023</dc:creator>
  <cp:keywords/>
  <dc:description/>
  <cp:lastModifiedBy>CA_0023</cp:lastModifiedBy>
  <cp:lastPrinted>2000-05-24T00:00:55Z</cp:lastPrinted>
  <dcterms:created xsi:type="dcterms:W3CDTF">2000-05-23T23:44:20Z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