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B:\LCFS\Market_Sensitive_Data\Program_Analyses\Quarterly Summaries\2022\Q4\Management Review\"/>
    </mc:Choice>
  </mc:AlternateContent>
  <xr:revisionPtr revIDLastSave="0" documentId="8_{27907DA4-74C7-42C7-BDD2-25B558FDD28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shboard upd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E6" i="1"/>
  <c r="F6" i="1"/>
  <c r="G6" i="1"/>
  <c r="H6" i="1"/>
  <c r="I6" i="1"/>
  <c r="J6" i="1"/>
  <c r="K6" i="1"/>
  <c r="L6" i="1"/>
  <c r="M6" i="1"/>
  <c r="N6" i="1"/>
  <c r="D6" i="1"/>
</calcChain>
</file>

<file path=xl/sharedStrings.xml><?xml version="1.0" encoding="utf-8"?>
<sst xmlns="http://schemas.openxmlformats.org/spreadsheetml/2006/main" count="8" uniqueCount="8">
  <si>
    <t>Reported % CI Reduction (green line)</t>
  </si>
  <si>
    <t>Future Compliance Targets (black dotted line)</t>
  </si>
  <si>
    <t>Historic Compliance Targets (black solid line)</t>
  </si>
  <si>
    <t>Initial Compliance Curve (Pre Litigation; not shown in the chart)</t>
  </si>
  <si>
    <t>Total Credits (MT) from "Fuels" tab</t>
  </si>
  <si>
    <t>Total Deficits (MT) from "Fuels" tab</t>
  </si>
  <si>
    <t>updated April 2022</t>
  </si>
  <si>
    <t>Fig. 1 2011-2021 Performance of the Low Carbon Fuel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</si>
</sst>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2" fillId="0" borderId="0" xfId="0" applyNumberFormat="1" applyFont="1"/>
    <xf numFmtId="43" fontId="2" fillId="0" borderId="0" xfId="1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2" fillId="0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74971296876695E-2"/>
          <c:y val="0.10576509921836942"/>
          <c:w val="0.87270387238200298"/>
          <c:h val="0.81115970841002627"/>
        </c:manualLayout>
      </c:layout>
      <c:lineChart>
        <c:grouping val="standard"/>
        <c:varyColors val="0"/>
        <c:ser>
          <c:idx val="4"/>
          <c:order val="0"/>
          <c:tx>
            <c:strRef>
              <c:f>'Dashboard update'!$A$4</c:f>
              <c:strCache>
                <c:ptCount val="1"/>
                <c:pt idx="0">
                  <c:v>Historic Compliance Targets (black solid line)</c:v>
                </c:pt>
              </c:strCache>
            </c:strRef>
          </c:tx>
          <c:spPr>
            <a:ln w="635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'Dashboard update'!$D$2:$W$2</c:f>
              <c:numCache>
                <c:formatCode>General</c:formatCode>
                <c:ptCount val="2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</c:numCache>
            </c:numRef>
          </c:cat>
          <c:val>
            <c:numRef>
              <c:f>'Dashboard update'!$D$4:$O$4</c:f>
              <c:numCache>
                <c:formatCode>General</c:formatCode>
                <c:ptCount val="12"/>
                <c:pt idx="0">
                  <c:v>-0.25</c:v>
                </c:pt>
                <c:pt idx="1">
                  <c:v>-0.5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-2</c:v>
                </c:pt>
                <c:pt idx="6">
                  <c:v>-3.5000000000000004</c:v>
                </c:pt>
                <c:pt idx="7">
                  <c:v>-5</c:v>
                </c:pt>
                <c:pt idx="8">
                  <c:v>-6.25</c:v>
                </c:pt>
                <c:pt idx="9">
                  <c:v>-7.5</c:v>
                </c:pt>
                <c:pt idx="10">
                  <c:v>-8.75</c:v>
                </c:pt>
                <c:pt idx="11">
                  <c:v>-10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7-47C1-A1A8-B4CB18D24A9D}"/>
            </c:ext>
          </c:extLst>
        </c:ser>
        <c:ser>
          <c:idx val="1"/>
          <c:order val="1"/>
          <c:tx>
            <c:strRef>
              <c:f>'Dashboard update'!$A$6</c:f>
              <c:strCache>
                <c:ptCount val="1"/>
                <c:pt idx="0">
                  <c:v>Reported % CI Reduction (green line)</c:v>
                </c:pt>
              </c:strCache>
            </c:strRef>
          </c:tx>
          <c:spPr>
            <a:ln w="63500" cmpd="sng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07-47C1-A1A8-B4CB18D24A9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07-47C1-A1A8-B4CB18D24A9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07-47C1-A1A8-B4CB18D24A9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07-47C1-A1A8-B4CB18D24A9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07-47C1-A1A8-B4CB18D24A9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07-47C1-A1A8-B4CB18D24A9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07-47C1-A1A8-B4CB18D24A9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9A-4066-8005-9542D893DB8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34-4331-BF72-5B972285486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3C-46E1-B253-62AF17E1410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70-42E7-B4DC-65A1CAA420E1}"/>
                </c:ext>
              </c:extLst>
            </c:dLbl>
            <c:dLbl>
              <c:idx val="11"/>
              <c:layout>
                <c:manualLayout>
                  <c:x val="-9.5721548277200558E-2"/>
                  <c:y val="9.28073906836725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1B-4409-A4B5-24265C201F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5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'Dashboard update'!$D$2:$W$2</c:f>
              <c:numCache>
                <c:formatCode>General</c:formatCode>
                <c:ptCount val="2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</c:numCache>
            </c:numRef>
          </c:cat>
          <c:val>
            <c:numRef>
              <c:f>'Dashboard update'!$D$6:$O$6</c:f>
              <c:numCache>
                <c:formatCode>_(* #,##0.00_);_(* \(#,##0.00\);_(* "-"??_);_(@_)</c:formatCode>
                <c:ptCount val="12"/>
                <c:pt idx="0">
                  <c:v>-0.5926761569748269</c:v>
                </c:pt>
                <c:pt idx="1">
                  <c:v>-0.82977469884955524</c:v>
                </c:pt>
                <c:pt idx="2">
                  <c:v>-1.5046146040153547</c:v>
                </c:pt>
                <c:pt idx="3">
                  <c:v>-1.6749934173318148</c:v>
                </c:pt>
                <c:pt idx="4">
                  <c:v>-2.075918915729368</c:v>
                </c:pt>
                <c:pt idx="5">
                  <c:v>-2.7678596420646122</c:v>
                </c:pt>
                <c:pt idx="6">
                  <c:v>-3.5016024001160453</c:v>
                </c:pt>
                <c:pt idx="7">
                  <c:v>-4.5730043408978691</c:v>
                </c:pt>
                <c:pt idx="8">
                  <c:v>-6.0270391314496319</c:v>
                </c:pt>
                <c:pt idx="9">
                  <c:v>-7.4535765282958053</c:v>
                </c:pt>
                <c:pt idx="10">
                  <c:v>-9.3219266658748303</c:v>
                </c:pt>
                <c:pt idx="11">
                  <c:v>-12.63085304900361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107-47C1-A1A8-B4CB18D24A9D}"/>
            </c:ext>
          </c:extLst>
        </c:ser>
        <c:ser>
          <c:idx val="0"/>
          <c:order val="2"/>
          <c:tx>
            <c:strRef>
              <c:f>'Dashboard update'!$A$5</c:f>
              <c:strCache>
                <c:ptCount val="1"/>
                <c:pt idx="0">
                  <c:v>Future Compliance Targets (black dotted line)</c:v>
                </c:pt>
              </c:strCache>
            </c:strRef>
          </c:tx>
          <c:spPr>
            <a:ln w="63500">
              <a:solidFill>
                <a:schemeClr val="bg2">
                  <a:lumMod val="90000"/>
                </a:schemeClr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noFill/>
                <a:prstDash val="solid"/>
              </a:ln>
            </c:spPr>
          </c:marker>
          <c:dLbls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9A-4066-8005-9542D893DB8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34-4331-BF72-5B972285486F}"/>
                </c:ext>
              </c:extLst>
            </c:dLbl>
            <c:dLbl>
              <c:idx val="10"/>
              <c:layout>
                <c:manualLayout>
                  <c:x val="-2.7088391839466281E-2"/>
                  <c:y val="-4.66600822028288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70-42E7-B4DC-65A1CAA420E1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'Dashboard update'!$D$2:$W$2</c:f>
              <c:numCache>
                <c:formatCode>General</c:formatCode>
                <c:ptCount val="2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</c:numCache>
            </c:numRef>
          </c:cat>
          <c:val>
            <c:numRef>
              <c:f>'Dashboard update'!$D$5:$W$5</c:f>
              <c:numCache>
                <c:formatCode>General</c:formatCode>
                <c:ptCount val="20"/>
                <c:pt idx="11">
                  <c:v>-10</c:v>
                </c:pt>
                <c:pt idx="12">
                  <c:v>-11.25</c:v>
                </c:pt>
                <c:pt idx="13">
                  <c:v>-12.5</c:v>
                </c:pt>
                <c:pt idx="14">
                  <c:v>-13.75</c:v>
                </c:pt>
                <c:pt idx="15">
                  <c:v>-15</c:v>
                </c:pt>
                <c:pt idx="16">
                  <c:v>-16.25</c:v>
                </c:pt>
                <c:pt idx="17">
                  <c:v>-17.5</c:v>
                </c:pt>
                <c:pt idx="18">
                  <c:v>-18.75</c:v>
                </c:pt>
                <c:pt idx="19">
                  <c:v>-20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E107-47C1-A1A8-B4CB18D24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559808"/>
        <c:axId val="153562496"/>
      </c:lineChart>
      <c:catAx>
        <c:axId val="15355980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high"/>
        <c:txPr>
          <a:bodyPr/>
          <a:lstStyle/>
          <a:p>
            <a:pPr>
              <a:defRPr sz="1200" b="0" baseline="0"/>
            </a:pPr>
            <a:endParaRPr lang="en-US"/>
          </a:p>
        </c:txPr>
        <c:crossAx val="153562496"/>
        <c:crosses val="max"/>
        <c:auto val="1"/>
        <c:lblAlgn val="ctr"/>
        <c:lblOffset val="1"/>
        <c:noMultiLvlLbl val="0"/>
      </c:catAx>
      <c:valAx>
        <c:axId val="153562496"/>
        <c:scaling>
          <c:orientation val="minMax"/>
          <c:min val="-2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600" baseline="0"/>
                  <a:t>Percent Reduction in Carbon Intensity</a:t>
                </a:r>
              </a:p>
            </c:rich>
          </c:tx>
          <c:overlay val="0"/>
        </c:title>
        <c:numFmt formatCode="0.0" sourceLinked="0"/>
        <c:majorTickMark val="none"/>
        <c:minorTickMark val="none"/>
        <c:tickLblPos val="nextTo"/>
        <c:txPr>
          <a:bodyPr/>
          <a:lstStyle/>
          <a:p>
            <a:pPr>
              <a:defRPr sz="1200" b="1" i="0" baseline="0"/>
            </a:pPr>
            <a:endParaRPr lang="en-US"/>
          </a:p>
        </c:txPr>
        <c:crossAx val="1535598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706046938307468"/>
          <c:y val="0.62570842949402816"/>
          <c:w val="0.36704111509159371"/>
          <c:h val="0.2558627177411965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200" b="1" i="0" baseline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152402</xdr:colOff>
      <xdr:row>10</xdr:row>
      <xdr:rowOff>152398</xdr:rowOff>
    </xdr:from>
    <xdr:to>
      <xdr:col>10</xdr:col>
      <xdr:colOff>228601</xdr:colOff>
      <xdr:row>41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0.08908</cdr:x>
      <cdr:y>0.9395</cdr:y>
    </cdr:from>
    <cdr:to>
      <cdr:x>0.59773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4932" y="3822019"/>
          <a:ext cx="4539068" cy="2461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 i="0"/>
            <a:t>Carbon</a:t>
          </a:r>
          <a:r>
            <a:rPr lang="en-US" sz="1200" b="1" i="0" baseline="0"/>
            <a:t> intensities based on composite of gasoline and diesel fuels</a:t>
          </a:r>
        </a:p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6" workbookViewId="0">
      <selection activeCell="L31" sqref="L31"/>
    </sheetView>
  </sheetViews>
  <sheetFormatPr defaultColWidth="9" defaultRowHeight="14" x14ac:dyDescent="0.3"/>
  <cols>
    <col min="1" max="2" width="9" style="1"/>
    <col min="3" max="3" width="31.1796875" style="1" customWidth="1"/>
    <col min="4" max="4" width="12.1796875" style="1" customWidth="1"/>
    <col min="5" max="5" width="11.7265625" style="1" customWidth="1"/>
    <col min="6" max="6" width="11.54296875" style="1" customWidth="1"/>
    <col min="7" max="7" width="12.1796875" style="1" customWidth="1"/>
    <col min="8" max="8" width="11.54296875" style="1" bestFit="1" customWidth="1"/>
    <col min="9" max="9" width="12.1796875" style="1" customWidth="1"/>
    <col min="10" max="14" width="12.7265625" style="1" bestFit="1" customWidth="1"/>
    <col min="15" max="15" width="11.90625" style="1" bestFit="1" customWidth="1"/>
    <col min="16" max="16384" width="9" style="1"/>
  </cols>
  <sheetData>
    <row r="1" spans="1:23" ht="18" x14ac:dyDescent="0.4">
      <c r="A1" s="5" t="s">
        <v>7</v>
      </c>
    </row>
    <row r="2" spans="1:23" x14ac:dyDescent="0.3">
      <c r="A2" s="6" t="s">
        <v>6</v>
      </c>
      <c r="D2" s="4">
        <v>2011</v>
      </c>
      <c r="E2" s="4">
        <v>2012</v>
      </c>
      <c r="F2" s="4">
        <v>2013</v>
      </c>
      <c r="G2" s="4">
        <v>2014</v>
      </c>
      <c r="H2" s="4">
        <v>2015</v>
      </c>
      <c r="I2" s="4">
        <v>2016</v>
      </c>
      <c r="J2" s="4">
        <v>2017</v>
      </c>
      <c r="K2" s="4">
        <v>2018</v>
      </c>
      <c r="L2" s="4">
        <v>2019</v>
      </c>
      <c r="M2" s="4">
        <v>2020</v>
      </c>
      <c r="N2" s="4">
        <v>2021</v>
      </c>
      <c r="O2" s="4">
        <v>2022</v>
      </c>
      <c r="P2" s="4">
        <v>2023</v>
      </c>
      <c r="Q2" s="4">
        <v>2024</v>
      </c>
      <c r="R2" s="4">
        <v>2025</v>
      </c>
      <c r="S2" s="4">
        <v>2026</v>
      </c>
      <c r="T2" s="4">
        <v>2027</v>
      </c>
      <c r="U2" s="4">
        <v>2028</v>
      </c>
      <c r="V2" s="4">
        <v>2029</v>
      </c>
      <c r="W2" s="4">
        <v>2030</v>
      </c>
    </row>
    <row r="3" spans="1:23" x14ac:dyDescent="0.3">
      <c r="A3" s="1" t="s">
        <v>3</v>
      </c>
      <c r="D3" s="1">
        <v>-0.25</v>
      </c>
      <c r="E3" s="1">
        <v>-0.5</v>
      </c>
      <c r="F3" s="1">
        <v>-1</v>
      </c>
      <c r="G3" s="1">
        <v>-1.5</v>
      </c>
      <c r="H3" s="1">
        <v>-2.5</v>
      </c>
      <c r="I3" s="1">
        <v>-3.5</v>
      </c>
      <c r="J3" s="1">
        <v>-5</v>
      </c>
      <c r="K3" s="1">
        <v>-6.5</v>
      </c>
      <c r="L3" s="1">
        <v>-8</v>
      </c>
      <c r="M3" s="1">
        <v>-10</v>
      </c>
    </row>
    <row r="4" spans="1:23" x14ac:dyDescent="0.3">
      <c r="A4" s="1" t="s">
        <v>2</v>
      </c>
      <c r="D4" s="1">
        <v>-0.25</v>
      </c>
      <c r="E4" s="1">
        <v>-0.5</v>
      </c>
      <c r="F4" s="1">
        <v>-1</v>
      </c>
      <c r="G4" s="1">
        <v>-1</v>
      </c>
      <c r="H4" s="1">
        <v>-1</v>
      </c>
      <c r="I4" s="1">
        <v>-2</v>
      </c>
      <c r="J4" s="1">
        <v>-3.5000000000000004</v>
      </c>
      <c r="K4" s="1">
        <v>-5</v>
      </c>
      <c r="L4" s="1">
        <v>-6.25</v>
      </c>
      <c r="M4" s="1">
        <v>-7.5</v>
      </c>
      <c r="N4" s="1">
        <v>-8.75</v>
      </c>
      <c r="O4" s="1">
        <v>-10</v>
      </c>
    </row>
    <row r="5" spans="1:23" x14ac:dyDescent="0.3">
      <c r="A5" s="1" t="s">
        <v>1</v>
      </c>
      <c r="O5" s="1">
        <v>-10</v>
      </c>
      <c r="P5" s="1">
        <v>-11.25</v>
      </c>
      <c r="Q5" s="1">
        <v>-12.5</v>
      </c>
      <c r="R5" s="1">
        <v>-13.75</v>
      </c>
      <c r="S5" s="1">
        <v>-15</v>
      </c>
      <c r="T5" s="1">
        <v>-16.25</v>
      </c>
      <c r="U5" s="1">
        <v>-17.5</v>
      </c>
      <c r="V5" s="1">
        <v>-18.75</v>
      </c>
      <c r="W5" s="1">
        <v>-20</v>
      </c>
    </row>
    <row r="6" spans="1:23" x14ac:dyDescent="0.3">
      <c r="A6" s="1" t="s">
        <v>0</v>
      </c>
      <c r="D6" s="3">
        <f>D4*(D8/D9)</f>
        <v>-0.5926761569748269</v>
      </c>
      <c r="E6" s="3">
        <f t="shared" ref="E6:O6" si="0">E4*(E8/E9)</f>
        <v>-0.82977469884955524</v>
      </c>
      <c r="F6" s="3">
        <f t="shared" si="0"/>
        <v>-1.5046146040153547</v>
      </c>
      <c r="G6" s="3">
        <f t="shared" si="0"/>
        <v>-1.6749934173318148</v>
      </c>
      <c r="H6" s="3">
        <f t="shared" si="0"/>
        <v>-2.075918915729368</v>
      </c>
      <c r="I6" s="3">
        <f t="shared" si="0"/>
        <v>-2.7678596420646122</v>
      </c>
      <c r="J6" s="3">
        <f t="shared" si="0"/>
        <v>-3.5016024001160453</v>
      </c>
      <c r="K6" s="3">
        <f t="shared" si="0"/>
        <v>-4.5730043408978691</v>
      </c>
      <c r="L6" s="3">
        <f t="shared" si="0"/>
        <v>-6.0270391314496319</v>
      </c>
      <c r="M6" s="3">
        <f t="shared" si="0"/>
        <v>-7.4535765282958053</v>
      </c>
      <c r="N6" s="3">
        <f t="shared" si="0"/>
        <v>-9.3219266658748303</v>
      </c>
      <c r="O6" s="3">
        <f t="shared" si="0"/>
        <v>-12.63085304900361</v>
      </c>
    </row>
    <row r="8" spans="1:23" x14ac:dyDescent="0.3">
      <c r="B8" s="1" t="s">
        <v>4</v>
      </c>
      <c r="D8" s="2">
        <v>1293978</v>
      </c>
      <c r="E8" s="2">
        <v>1691509</v>
      </c>
      <c r="F8" s="2">
        <v>3754197</v>
      </c>
      <c r="G8" s="2">
        <v>4300291</v>
      </c>
      <c r="H8" s="2">
        <v>5488248</v>
      </c>
      <c r="I8" s="2">
        <v>9384042</v>
      </c>
      <c r="J8" s="2">
        <v>10021435</v>
      </c>
      <c r="K8" s="2">
        <v>11310472</v>
      </c>
      <c r="L8" s="7">
        <v>14934921</v>
      </c>
      <c r="M8" s="7">
        <v>15392363</v>
      </c>
      <c r="N8" s="7">
        <v>20208421</v>
      </c>
      <c r="O8" s="7">
        <v>26810207</v>
      </c>
    </row>
    <row r="9" spans="1:23" x14ac:dyDescent="0.3">
      <c r="B9" s="1" t="s">
        <v>5</v>
      </c>
      <c r="D9" s="2">
        <v>545820</v>
      </c>
      <c r="E9" s="2">
        <v>1019258</v>
      </c>
      <c r="F9" s="2">
        <v>2495122</v>
      </c>
      <c r="G9" s="2">
        <v>2567348</v>
      </c>
      <c r="H9" s="2">
        <v>2643768</v>
      </c>
      <c r="I9" s="2">
        <v>6780721</v>
      </c>
      <c r="J9" s="2">
        <v>10016849</v>
      </c>
      <c r="K9" s="2">
        <v>12366566</v>
      </c>
      <c r="L9" s="7">
        <v>15487415</v>
      </c>
      <c r="M9" s="7">
        <v>15488232</v>
      </c>
      <c r="N9" s="7">
        <v>18968577</v>
      </c>
      <c r="O9" s="7">
        <v>21225967</v>
      </c>
    </row>
  </sheetData>
  <sortState xmlns:xlrd2="http://schemas.microsoft.com/office/spreadsheetml/2017/richdata2" ref="N12:N52">
    <sortCondition ref="N12:N52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Dashboard update</vt:lpstr>
    </vt:vector>
  </TitlesOfParts>
  <Company>CARB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Anthy Alexiades</dc:creator>
  <cp:lastModifiedBy>d'Esterhazy, Stephen@ARB</cp:lastModifiedBy>
  <dcterms:created xsi:type="dcterms:W3CDTF">2019-03-04T20:08:52Z</dcterms:created>
  <dcterms:modified xsi:type="dcterms:W3CDTF">2023-04-12T21:30:39Z</dcterms:modified>
</cp:coreProperties>
</file>