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CARB\ECCD\NVEPB\ECCD_NVEPB-125\"/>
    </mc:Choice>
  </mc:AlternateContent>
  <xr:revisionPtr revIDLastSave="0" documentId="13_ncr:201_{0566585C-3874-4DAF-8396-3D70ABDDD288}" xr6:coauthVersionLast="47" xr6:coauthVersionMax="47" xr10:uidLastSave="{00000000-0000-0000-0000-000000000000}"/>
  <bookViews>
    <workbookView xWindow="20" yWindow="620" windowWidth="19180" windowHeight="10180" xr2:uid="{00000000-000D-0000-FFFF-FFFF00000000}"/>
  </bookViews>
  <sheets>
    <sheet name="EVAP COMP (2022)" sheetId="1" r:id="rId1"/>
    <sheet name="vlookup" sheetId="3" state="hidden" r:id="rId2"/>
    <sheet name="data" sheetId="2" state="hidden" r:id="rId3"/>
  </sheets>
  <definedNames>
    <definedName name="Aerodynamic_Technology">data!$R$3</definedName>
    <definedName name="Categories">vlookup!$F$2:$F$6</definedName>
    <definedName name="data_table">#REF!</definedName>
    <definedName name="DT">vlookup!$A$2:$D$9</definedName>
    <definedName name="Exempt_HD_Engine">data!#REF!</definedName>
    <definedName name="Fee_Types">#REF!</definedName>
    <definedName name="Fuel_fire_Heater">data!#REF!</definedName>
    <definedName name="HD_Vehicle_GHG">data!$J$3:$J$6</definedName>
    <definedName name="Incomplete_MD_HD_CI_Engine">data!$D$3:$D$5</definedName>
    <definedName name="Incomplete_MD_HD_Otto_cycle_Engine">data!$F$3:$F$5</definedName>
    <definedName name="Incomplete_MD_HD_Vehicle_Evaporative">data!$H$3:$H$4</definedName>
    <definedName name="LD_MD_Vehicle">data!$B$3:$B$6</definedName>
    <definedName name="Motorcycle">data!#REF!</definedName>
    <definedName name="Trailer">data!$L$3:$L$4</definedName>
    <definedName name="Zero_Emission_Powertrain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5" i="1"/>
  <c r="A3" i="3"/>
  <c r="A4" i="3"/>
  <c r="A5" i="3"/>
  <c r="A6" i="3"/>
  <c r="A7" i="3"/>
  <c r="A8" i="3"/>
  <c r="A9" i="3"/>
  <c r="A2" i="3"/>
  <c r="G37" i="1" l="1"/>
</calcChain>
</file>

<file path=xl/sharedStrings.xml><?xml version="1.0" encoding="utf-8"?>
<sst xmlns="http://schemas.openxmlformats.org/spreadsheetml/2006/main" count="71" uniqueCount="39">
  <si>
    <t>Payment Row Number</t>
  </si>
  <si>
    <t>Calendar Year</t>
  </si>
  <si>
    <t>Fee Type (drop down)</t>
  </si>
  <si>
    <t>Amount</t>
  </si>
  <si>
    <t>OHRV evaporative emission control system component</t>
  </si>
  <si>
    <t>No change renewal, administrative change, or model change</t>
  </si>
  <si>
    <t>Portable container product family</t>
  </si>
  <si>
    <t>SORE evaporative emission control system component</t>
  </si>
  <si>
    <t>Spark ignition marine watercraft evaporative emission control system component</t>
  </si>
  <si>
    <t>Base</t>
  </si>
  <si>
    <t>Total Due</t>
  </si>
  <si>
    <t>vlookup</t>
  </si>
  <si>
    <t>Categories</t>
  </si>
  <si>
    <t>Fee Types</t>
  </si>
  <si>
    <t>Fees</t>
  </si>
  <si>
    <t>2022 Calendar Year</t>
  </si>
  <si>
    <t>OHRV evaporative emission control system component Fees</t>
  </si>
  <si>
    <t>Portable container product family Fees</t>
  </si>
  <si>
    <t>SORE evaporative emission control system component Fees</t>
  </si>
  <si>
    <t>Spark ignition marine watercraft evaporative emission control system component Fees</t>
  </si>
  <si>
    <t>I,</t>
  </si>
  <si>
    <t>, attest that any information provided is true, accurate, and complete.</t>
  </si>
  <si>
    <t>Category Type (drop down)</t>
  </si>
  <si>
    <t>Unique Application Identifier: Family name, model, if applicable (ID listed in payment row must match the unique identifier given to the certification application)</t>
  </si>
  <si>
    <t>Product Description or file name</t>
  </si>
  <si>
    <t>Invoice Name:</t>
  </si>
  <si>
    <t>Invoice Date:</t>
  </si>
  <si>
    <t>Company Name:</t>
  </si>
  <si>
    <t>Address:</t>
  </si>
  <si>
    <t>Country:</t>
  </si>
  <si>
    <t>Contact Name:</t>
  </si>
  <si>
    <t>Contact Telephone Number:</t>
  </si>
  <si>
    <t>Contact E-mail:</t>
  </si>
  <si>
    <t>PRODUCT INFORMATION</t>
  </si>
  <si>
    <t>CARB USE ONLY</t>
  </si>
  <si>
    <t>COMPANY INFORMATION (input by manfacturer)</t>
  </si>
  <si>
    <t>City, State, Zip:</t>
  </si>
  <si>
    <t>FI$Cal Account Number:</t>
  </si>
  <si>
    <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MOBLIE SOURCE CERTIFICATION AND COMPLIANCE FEE PAYMENT FORM FOR EVAPORATIVE COMPONENTS CALENDAR YEAR 2022 APPLICATIONS ONLY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ECCD/NVEPB-125 (NEW 03/2022) WORKSHEET 1 OF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</si>
</sst>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Freestyle Script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Harlow Solid Italic"/>
      <family val="5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ill="1" applyAlignment="1" applyProtection="1"/>
    <xf numFmtId="0" fontId="9" fillId="0" borderId="0" xfId="0" applyFont="1" applyFill="1" applyBorder="1" applyAlignment="1" applyProtection="1"/>
    <xf numFmtId="0" fontId="9" fillId="0" borderId="3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Fill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165" fontId="0" fillId="0" borderId="0" xfId="0" applyNumberFormat="1" applyBorder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Protection="1">
      <protection hidden="1"/>
    </xf>
    <xf numFmtId="164" fontId="5" fillId="0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wrapText="1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2"/>
  <sheetViews>
    <sheetView tabSelected="1" zoomScale="79" zoomScaleNormal="100" zoomScalePageLayoutView="55" workbookViewId="0">
      <selection activeCell="H41" sqref="H41"/>
    </sheetView>
  </sheetViews>
  <sheetFormatPr defaultColWidth="0" defaultRowHeight="14.5" zeroHeight="1" x14ac:dyDescent="0.35"/>
  <cols>
    <col min="1" max="1" width="11.26953125" style="11" customWidth="1"/>
    <col min="2" max="2" width="33" style="11" customWidth="1"/>
    <col min="3" max="3" width="16.7265625" style="28" customWidth="1"/>
    <col min="4" max="4" width="45" style="11" customWidth="1"/>
    <col min="5" max="5" width="37.1796875" style="11" customWidth="1"/>
    <col min="6" max="6" width="16.453125" style="11" customWidth="1"/>
    <col min="7" max="7" width="11" style="29" customWidth="1"/>
    <col min="8" max="9" width="8.7265625" style="11" customWidth="1"/>
    <col min="10" max="16383" width="8.7265625" style="11" hidden="1"/>
    <col min="16384" max="16384" width="7.54296875" style="11" hidden="1"/>
  </cols>
  <sheetData>
    <row r="1" spans="1:9" s="5" customFormat="1" ht="73" customHeight="1" x14ac:dyDescent="0.35">
      <c r="A1" s="43" t="s">
        <v>38</v>
      </c>
      <c r="B1" s="43"/>
      <c r="C1" s="43"/>
      <c r="D1" s="43"/>
      <c r="E1" s="43"/>
      <c r="F1" s="43"/>
      <c r="G1" s="43"/>
    </row>
    <row r="2" spans="1:9" s="6" customFormat="1" ht="26" customHeight="1" thickBot="1" x14ac:dyDescent="0.4">
      <c r="A2" s="45" t="s">
        <v>34</v>
      </c>
      <c r="B2" s="46"/>
      <c r="C2" s="46"/>
      <c r="D2" s="46"/>
      <c r="E2" s="46"/>
      <c r="F2" s="46"/>
      <c r="G2" s="46"/>
    </row>
    <row r="3" spans="1:9" s="5" customFormat="1" ht="16" customHeight="1" thickTop="1" x14ac:dyDescent="0.35">
      <c r="A3" s="47" t="s">
        <v>25</v>
      </c>
      <c r="B3" s="47"/>
      <c r="C3" s="47"/>
      <c r="D3" s="48"/>
      <c r="E3" s="48"/>
      <c r="F3" s="48"/>
      <c r="G3" s="48"/>
    </row>
    <row r="4" spans="1:9" s="5" customFormat="1" ht="16" customHeight="1" x14ac:dyDescent="0.35">
      <c r="A4" s="49" t="s">
        <v>26</v>
      </c>
      <c r="B4" s="49"/>
      <c r="C4" s="49"/>
      <c r="D4" s="50"/>
      <c r="E4" s="50"/>
      <c r="F4" s="50"/>
      <c r="G4" s="50"/>
    </row>
    <row r="5" spans="1:9" s="8" customFormat="1" ht="26" customHeight="1" thickBot="1" x14ac:dyDescent="0.4">
      <c r="A5" s="45" t="s">
        <v>35</v>
      </c>
      <c r="B5" s="45"/>
      <c r="C5" s="45"/>
      <c r="D5" s="45"/>
      <c r="E5" s="45"/>
      <c r="F5" s="45"/>
      <c r="G5" s="45"/>
      <c r="H5" s="7"/>
      <c r="I5" s="7"/>
    </row>
    <row r="6" spans="1:9" s="5" customFormat="1" ht="16" customHeight="1" thickTop="1" x14ac:dyDescent="0.35">
      <c r="A6" s="51" t="s">
        <v>27</v>
      </c>
      <c r="B6" s="51"/>
      <c r="C6" s="51"/>
      <c r="D6" s="52"/>
      <c r="E6" s="52"/>
      <c r="F6" s="52"/>
      <c r="G6" s="52"/>
    </row>
    <row r="7" spans="1:9" s="5" customFormat="1" ht="16" customHeight="1" x14ac:dyDescent="0.35">
      <c r="A7" s="41" t="s">
        <v>28</v>
      </c>
      <c r="B7" s="41"/>
      <c r="C7" s="41"/>
      <c r="D7" s="40"/>
      <c r="E7" s="40"/>
      <c r="F7" s="40"/>
      <c r="G7" s="40"/>
    </row>
    <row r="8" spans="1:9" s="5" customFormat="1" ht="16" customHeight="1" x14ac:dyDescent="0.35">
      <c r="A8" s="41" t="s">
        <v>36</v>
      </c>
      <c r="B8" s="41"/>
      <c r="C8" s="41"/>
      <c r="D8" s="40"/>
      <c r="E8" s="40"/>
      <c r="F8" s="40"/>
      <c r="G8" s="40"/>
    </row>
    <row r="9" spans="1:9" s="5" customFormat="1" ht="16" customHeight="1" x14ac:dyDescent="0.35">
      <c r="A9" s="41" t="s">
        <v>29</v>
      </c>
      <c r="B9" s="41"/>
      <c r="C9" s="41"/>
      <c r="D9" s="40"/>
      <c r="E9" s="40"/>
      <c r="F9" s="40"/>
      <c r="G9" s="40"/>
    </row>
    <row r="10" spans="1:9" s="5" customFormat="1" ht="16" customHeight="1" x14ac:dyDescent="0.35">
      <c r="A10" s="41" t="s">
        <v>30</v>
      </c>
      <c r="B10" s="41"/>
      <c r="C10" s="41"/>
      <c r="D10" s="40"/>
      <c r="E10" s="40"/>
      <c r="F10" s="40"/>
      <c r="G10" s="40"/>
    </row>
    <row r="11" spans="1:9" s="5" customFormat="1" ht="16" customHeight="1" x14ac:dyDescent="0.35">
      <c r="A11" s="41" t="s">
        <v>31</v>
      </c>
      <c r="B11" s="41"/>
      <c r="C11" s="41"/>
      <c r="D11" s="40"/>
      <c r="E11" s="40"/>
      <c r="F11" s="40"/>
      <c r="G11" s="40"/>
    </row>
    <row r="12" spans="1:9" s="5" customFormat="1" ht="16" customHeight="1" x14ac:dyDescent="0.35">
      <c r="A12" s="41" t="s">
        <v>32</v>
      </c>
      <c r="B12" s="41"/>
      <c r="C12" s="41"/>
      <c r="D12" s="40"/>
      <c r="E12" s="40"/>
      <c r="F12" s="40"/>
      <c r="G12" s="40"/>
    </row>
    <row r="13" spans="1:9" s="5" customFormat="1" ht="16" customHeight="1" x14ac:dyDescent="0.35">
      <c r="A13" s="41" t="s">
        <v>37</v>
      </c>
      <c r="B13" s="41"/>
      <c r="C13" s="41"/>
      <c r="D13" s="40"/>
      <c r="E13" s="40"/>
      <c r="F13" s="40"/>
      <c r="G13" s="40"/>
    </row>
    <row r="14" spans="1:9" s="5" customFormat="1" ht="26" customHeight="1" thickBot="1" x14ac:dyDescent="0.4">
      <c r="A14" s="44" t="s">
        <v>33</v>
      </c>
      <c r="B14" s="44"/>
      <c r="C14" s="44"/>
      <c r="D14" s="44"/>
      <c r="E14" s="44"/>
      <c r="F14" s="44"/>
      <c r="G14" s="44"/>
    </row>
    <row r="15" spans="1:9" ht="62.25" customHeight="1" thickTop="1" x14ac:dyDescent="0.35">
      <c r="A15" s="9" t="s">
        <v>0</v>
      </c>
      <c r="B15" s="9" t="s">
        <v>24</v>
      </c>
      <c r="C15" s="9" t="s">
        <v>1</v>
      </c>
      <c r="D15" s="9" t="s">
        <v>23</v>
      </c>
      <c r="E15" s="9" t="s">
        <v>22</v>
      </c>
      <c r="F15" s="9" t="s">
        <v>2</v>
      </c>
      <c r="G15" s="10" t="s">
        <v>3</v>
      </c>
    </row>
    <row r="16" spans="1:9" ht="15.5" x14ac:dyDescent="0.35">
      <c r="A16" s="12">
        <v>1</v>
      </c>
      <c r="B16" s="1"/>
      <c r="C16" s="2"/>
      <c r="D16" s="3"/>
      <c r="E16" s="1"/>
      <c r="F16" s="1"/>
      <c r="G16" s="53" t="str">
        <f t="shared" ref="G16:G35" si="0">IFERROR(VLOOKUP(E16&amp;F16,DT,4,FALSE),"")</f>
        <v/>
      </c>
    </row>
    <row r="17" spans="1:7" ht="15.5" x14ac:dyDescent="0.35">
      <c r="A17" s="12">
        <v>2</v>
      </c>
      <c r="B17" s="1"/>
      <c r="C17" s="2"/>
      <c r="D17" s="3"/>
      <c r="E17" s="1"/>
      <c r="F17" s="1"/>
      <c r="G17" s="53" t="str">
        <f t="shared" si="0"/>
        <v/>
      </c>
    </row>
    <row r="18" spans="1:7" ht="15.5" x14ac:dyDescent="0.35">
      <c r="A18" s="12">
        <v>3</v>
      </c>
      <c r="B18" s="1"/>
      <c r="C18" s="2"/>
      <c r="D18" s="3"/>
      <c r="E18" s="1"/>
      <c r="F18" s="1"/>
      <c r="G18" s="53" t="str">
        <f t="shared" si="0"/>
        <v/>
      </c>
    </row>
    <row r="19" spans="1:7" ht="15.5" x14ac:dyDescent="0.35">
      <c r="A19" s="12">
        <v>4</v>
      </c>
      <c r="B19" s="1"/>
      <c r="C19" s="2"/>
      <c r="D19" s="3"/>
      <c r="E19" s="1"/>
      <c r="F19" s="1"/>
      <c r="G19" s="53" t="str">
        <f t="shared" si="0"/>
        <v/>
      </c>
    </row>
    <row r="20" spans="1:7" ht="15.5" x14ac:dyDescent="0.35">
      <c r="A20" s="12">
        <v>5</v>
      </c>
      <c r="B20" s="1"/>
      <c r="C20" s="2"/>
      <c r="D20" s="3"/>
      <c r="E20" s="1"/>
      <c r="F20" s="1"/>
      <c r="G20" s="53" t="str">
        <f t="shared" si="0"/>
        <v/>
      </c>
    </row>
    <row r="21" spans="1:7" ht="15.5" x14ac:dyDescent="0.35">
      <c r="A21" s="12">
        <v>6</v>
      </c>
      <c r="B21" s="1"/>
      <c r="C21" s="2"/>
      <c r="D21" s="3"/>
      <c r="E21" s="1"/>
      <c r="F21" s="1"/>
      <c r="G21" s="53" t="str">
        <f t="shared" si="0"/>
        <v/>
      </c>
    </row>
    <row r="22" spans="1:7" ht="15.5" x14ac:dyDescent="0.35">
      <c r="A22" s="12">
        <v>7</v>
      </c>
      <c r="B22" s="1"/>
      <c r="C22" s="2"/>
      <c r="D22" s="3"/>
      <c r="E22" s="1"/>
      <c r="F22" s="1"/>
      <c r="G22" s="53" t="str">
        <f t="shared" si="0"/>
        <v/>
      </c>
    </row>
    <row r="23" spans="1:7" ht="15.5" x14ac:dyDescent="0.35">
      <c r="A23" s="12">
        <v>8</v>
      </c>
      <c r="B23" s="1"/>
      <c r="C23" s="2"/>
      <c r="D23" s="3"/>
      <c r="E23" s="1"/>
      <c r="F23" s="1"/>
      <c r="G23" s="53" t="str">
        <f t="shared" si="0"/>
        <v/>
      </c>
    </row>
    <row r="24" spans="1:7" ht="15.5" x14ac:dyDescent="0.35">
      <c r="A24" s="12">
        <v>9</v>
      </c>
      <c r="B24" s="1"/>
      <c r="C24" s="2"/>
      <c r="D24" s="3"/>
      <c r="E24" s="1"/>
      <c r="F24" s="1"/>
      <c r="G24" s="53" t="str">
        <f t="shared" si="0"/>
        <v/>
      </c>
    </row>
    <row r="25" spans="1:7" ht="15.5" x14ac:dyDescent="0.35">
      <c r="A25" s="12">
        <v>10</v>
      </c>
      <c r="B25" s="1"/>
      <c r="C25" s="2"/>
      <c r="D25" s="3"/>
      <c r="E25" s="1"/>
      <c r="F25" s="1"/>
      <c r="G25" s="53" t="str">
        <f t="shared" si="0"/>
        <v/>
      </c>
    </row>
    <row r="26" spans="1:7" ht="15.5" x14ac:dyDescent="0.35">
      <c r="A26" s="12">
        <v>11</v>
      </c>
      <c r="B26" s="1"/>
      <c r="C26" s="2"/>
      <c r="D26" s="3"/>
      <c r="E26" s="1"/>
      <c r="F26" s="1"/>
      <c r="G26" s="53" t="str">
        <f t="shared" si="0"/>
        <v/>
      </c>
    </row>
    <row r="27" spans="1:7" ht="15.5" x14ac:dyDescent="0.35">
      <c r="A27" s="12">
        <v>12</v>
      </c>
      <c r="B27" s="1"/>
      <c r="C27" s="2"/>
      <c r="D27" s="3"/>
      <c r="E27" s="1"/>
      <c r="F27" s="1"/>
      <c r="G27" s="53" t="str">
        <f t="shared" si="0"/>
        <v/>
      </c>
    </row>
    <row r="28" spans="1:7" ht="15.5" x14ac:dyDescent="0.35">
      <c r="A28" s="12">
        <v>13</v>
      </c>
      <c r="B28" s="1"/>
      <c r="C28" s="2"/>
      <c r="D28" s="3"/>
      <c r="E28" s="1"/>
      <c r="F28" s="1"/>
      <c r="G28" s="53" t="str">
        <f t="shared" si="0"/>
        <v/>
      </c>
    </row>
    <row r="29" spans="1:7" ht="15.5" x14ac:dyDescent="0.35">
      <c r="A29" s="12">
        <v>14</v>
      </c>
      <c r="B29" s="1"/>
      <c r="C29" s="2"/>
      <c r="D29" s="3"/>
      <c r="E29" s="1"/>
      <c r="F29" s="1"/>
      <c r="G29" s="53" t="str">
        <f t="shared" si="0"/>
        <v/>
      </c>
    </row>
    <row r="30" spans="1:7" ht="15.5" x14ac:dyDescent="0.35">
      <c r="A30" s="12">
        <v>15</v>
      </c>
      <c r="B30" s="1"/>
      <c r="C30" s="2"/>
      <c r="D30" s="3"/>
      <c r="E30" s="1"/>
      <c r="F30" s="1"/>
      <c r="G30" s="53" t="str">
        <f t="shared" si="0"/>
        <v/>
      </c>
    </row>
    <row r="31" spans="1:7" ht="15.5" x14ac:dyDescent="0.35">
      <c r="A31" s="12">
        <v>16</v>
      </c>
      <c r="B31" s="1"/>
      <c r="C31" s="2"/>
      <c r="D31" s="3"/>
      <c r="E31" s="1"/>
      <c r="F31" s="1"/>
      <c r="G31" s="53" t="str">
        <f t="shared" si="0"/>
        <v/>
      </c>
    </row>
    <row r="32" spans="1:7" ht="15.5" x14ac:dyDescent="0.35">
      <c r="A32" s="12">
        <v>17</v>
      </c>
      <c r="B32" s="1"/>
      <c r="C32" s="2"/>
      <c r="D32" s="3"/>
      <c r="E32" s="1"/>
      <c r="F32" s="1"/>
      <c r="G32" s="53"/>
    </row>
    <row r="33" spans="1:8" ht="15.5" x14ac:dyDescent="0.35">
      <c r="A33" s="12">
        <v>18</v>
      </c>
      <c r="B33" s="1"/>
      <c r="C33" s="2"/>
      <c r="D33" s="3"/>
      <c r="E33" s="1"/>
      <c r="F33" s="1"/>
      <c r="G33" s="53" t="str">
        <f t="shared" si="0"/>
        <v/>
      </c>
    </row>
    <row r="34" spans="1:8" ht="15.5" x14ac:dyDescent="0.35">
      <c r="A34" s="12">
        <v>19</v>
      </c>
      <c r="B34" s="1"/>
      <c r="C34" s="2"/>
      <c r="D34" s="3"/>
      <c r="E34" s="1"/>
      <c r="F34" s="1"/>
      <c r="G34" s="53"/>
    </row>
    <row r="35" spans="1:8" ht="15.5" x14ac:dyDescent="0.35">
      <c r="A35" s="12">
        <v>20</v>
      </c>
      <c r="B35" s="1"/>
      <c r="C35" s="2"/>
      <c r="D35" s="3"/>
      <c r="E35" s="1"/>
      <c r="F35" s="1"/>
      <c r="G35" s="53" t="str">
        <f t="shared" si="0"/>
        <v/>
      </c>
    </row>
    <row r="36" spans="1:8" ht="15.5" x14ac:dyDescent="0.35">
      <c r="A36" s="13"/>
      <c r="B36" s="13"/>
      <c r="C36" s="14"/>
      <c r="D36" s="13"/>
      <c r="E36" s="13"/>
      <c r="F36" s="15"/>
      <c r="G36" s="16"/>
      <c r="H36" s="13"/>
    </row>
    <row r="37" spans="1:8" ht="15.5" x14ac:dyDescent="0.35">
      <c r="A37" s="13"/>
      <c r="B37" s="13"/>
      <c r="C37" s="14"/>
      <c r="D37" s="13"/>
      <c r="E37" s="13"/>
      <c r="F37" s="17" t="s">
        <v>10</v>
      </c>
      <c r="G37" s="54">
        <f>SUM(G16:G35)</f>
        <v>0</v>
      </c>
      <c r="H37" s="13"/>
    </row>
    <row r="38" spans="1:8" s="13" customFormat="1" ht="14.5" customHeight="1" x14ac:dyDescent="0.35">
      <c r="A38" s="18" t="s">
        <v>20</v>
      </c>
      <c r="B38" s="19"/>
      <c r="C38" s="20"/>
      <c r="D38" s="42" t="s">
        <v>21</v>
      </c>
      <c r="E38" s="42"/>
      <c r="F38" s="5"/>
      <c r="G38" s="21"/>
    </row>
    <row r="39" spans="1:8" s="13" customFormat="1" ht="20.5" customHeight="1" x14ac:dyDescent="0.6">
      <c r="A39" s="22"/>
      <c r="B39" s="4"/>
      <c r="C39" s="4"/>
      <c r="D39" s="23"/>
      <c r="E39" s="23"/>
      <c r="F39" s="23"/>
      <c r="G39" s="24"/>
    </row>
    <row r="40" spans="1:8" s="13" customFormat="1" ht="15.5" customHeight="1" x14ac:dyDescent="0.35">
      <c r="A40" s="19"/>
      <c r="B40" s="19"/>
      <c r="C40" s="20"/>
      <c r="D40" s="25"/>
      <c r="E40" s="19"/>
      <c r="F40" s="5"/>
      <c r="G40" s="21"/>
    </row>
    <row r="41" spans="1:8" s="13" customFormat="1" ht="15.5" customHeight="1" x14ac:dyDescent="0.35">
      <c r="A41" s="19"/>
      <c r="B41" s="19"/>
      <c r="C41" s="20"/>
      <c r="D41" s="26"/>
      <c r="E41" s="19"/>
      <c r="F41" s="5"/>
      <c r="G41" s="21"/>
    </row>
    <row r="42" spans="1:8" s="13" customFormat="1" ht="30.5" customHeight="1" x14ac:dyDescent="0.7">
      <c r="A42" s="19"/>
      <c r="B42" s="19"/>
      <c r="C42" s="20"/>
      <c r="D42" s="26"/>
      <c r="E42" s="27"/>
      <c r="F42" s="19"/>
      <c r="G42" s="21"/>
    </row>
  </sheetData>
  <sheetProtection algorithmName="SHA-512" hashValue="CZKKrVU+WAVkO/EpKfbPrzV/Gp7EHJKKzufiJkSd5RU9fBKxbTe5IMY9ADXBJ5v8/NiOHBSiTpY4WBYh9QJOaQ==" saltValue="jZo84jwgXAlhUfnQ7nSlPw==" spinCount="100000" sheet="1"/>
  <mergeCells count="25">
    <mergeCell ref="D38:E38"/>
    <mergeCell ref="A1:G1"/>
    <mergeCell ref="A14:G14"/>
    <mergeCell ref="A2:G2"/>
    <mergeCell ref="A3:C3"/>
    <mergeCell ref="D3:G3"/>
    <mergeCell ref="A4:C4"/>
    <mergeCell ref="D4:G4"/>
    <mergeCell ref="A5:G5"/>
    <mergeCell ref="A6:C6"/>
    <mergeCell ref="D6:G6"/>
    <mergeCell ref="A7:C7"/>
    <mergeCell ref="D7:G7"/>
    <mergeCell ref="A8:C8"/>
    <mergeCell ref="D8:G8"/>
    <mergeCell ref="A9:C9"/>
    <mergeCell ref="D9:G9"/>
    <mergeCell ref="A13:C13"/>
    <mergeCell ref="D12:G12"/>
    <mergeCell ref="D13:G13"/>
    <mergeCell ref="A10:C10"/>
    <mergeCell ref="D10:G10"/>
    <mergeCell ref="A11:C11"/>
    <mergeCell ref="D11:G11"/>
    <mergeCell ref="A12:C12"/>
  </mergeCells>
  <dataValidations count="1">
    <dataValidation type="list" showInputMessage="1" showErrorMessage="1" error="Select Category from Drop Down List Only" prompt="Select Category" sqref="E16:E35" xr:uid="{00000000-0002-0000-0000-000000000000}">
      <formula1>Categories</formula1>
    </dataValidation>
  </dataValidations>
  <pageMargins left="0.7" right="0.7" top="0.75" bottom="0.75" header="0.3" footer="0.3"/>
  <pageSetup paperSize="8" scale="9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25C42F-1A64-4876-996F-F25E644BA1E2}">
          <x14:formula1>
            <xm:f>data!$B$3:$B$4</xm:f>
          </x14:formula1>
          <xm:sqref>F16:F35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1AAD-CF1E-4618-B99D-C06BCD52EABC}">
  <dimension ref="A1:F9"/>
  <sheetViews>
    <sheetView workbookViewId="0">
      <selection sqref="A1:XFD1048576"/>
    </sheetView>
  </sheetViews>
  <sheetFormatPr defaultRowHeight="14.5" x14ac:dyDescent="0.35"/>
  <cols>
    <col min="1" max="1" width="29.1796875" style="30" customWidth="1"/>
    <col min="2" max="2" width="33.453125" style="31" customWidth="1"/>
    <col min="3" max="3" width="16" style="31" customWidth="1"/>
    <col min="4" max="5" width="8.7265625" style="31"/>
    <col min="6" max="6" width="70.81640625" style="31" customWidth="1"/>
    <col min="7" max="16384" width="8.7265625" style="31"/>
  </cols>
  <sheetData>
    <row r="1" spans="1:6" x14ac:dyDescent="0.35">
      <c r="A1" s="30" t="s">
        <v>11</v>
      </c>
      <c r="B1" s="31" t="s">
        <v>12</v>
      </c>
      <c r="C1" s="31" t="s">
        <v>13</v>
      </c>
      <c r="D1" s="31" t="s">
        <v>14</v>
      </c>
      <c r="F1" s="31" t="s">
        <v>12</v>
      </c>
    </row>
    <row r="2" spans="1:6" ht="29" x14ac:dyDescent="0.35">
      <c r="A2" s="30" t="str">
        <f>_xlfn.CONCAT(B2, C2)</f>
        <v>OHRV evaporative emission control system componentBase</v>
      </c>
      <c r="B2" s="30" t="s">
        <v>4</v>
      </c>
      <c r="C2" s="32" t="s">
        <v>9</v>
      </c>
      <c r="D2" s="33">
        <v>459</v>
      </c>
    </row>
    <row r="3" spans="1:6" ht="72.5" x14ac:dyDescent="0.35">
      <c r="A3" s="30" t="str">
        <f t="shared" ref="A3:A9" si="0">_xlfn.CONCAT(B3, C3)</f>
        <v>OHRV evaporative emission control system componentNo change renewal, administrative change, or model change</v>
      </c>
      <c r="B3" s="30" t="s">
        <v>4</v>
      </c>
      <c r="C3" s="34" t="s">
        <v>5</v>
      </c>
      <c r="D3" s="33">
        <v>229</v>
      </c>
      <c r="F3" s="30" t="s">
        <v>4</v>
      </c>
    </row>
    <row r="4" spans="1:6" ht="29" x14ac:dyDescent="0.35">
      <c r="A4" s="30" t="str">
        <f t="shared" si="0"/>
        <v>Portable container product familyBase</v>
      </c>
      <c r="B4" s="30" t="s">
        <v>6</v>
      </c>
      <c r="C4" s="32" t="s">
        <v>9</v>
      </c>
      <c r="D4" s="35">
        <v>3414</v>
      </c>
      <c r="F4" s="30" t="s">
        <v>6</v>
      </c>
    </row>
    <row r="5" spans="1:6" ht="72.5" x14ac:dyDescent="0.35">
      <c r="A5" s="30" t="str">
        <f t="shared" si="0"/>
        <v>Portable container product familyNo change renewal, administrative change, or model change</v>
      </c>
      <c r="B5" s="30" t="s">
        <v>6</v>
      </c>
      <c r="C5" s="34" t="s">
        <v>5</v>
      </c>
      <c r="D5" s="36">
        <v>1707</v>
      </c>
      <c r="F5" s="30" t="s">
        <v>7</v>
      </c>
    </row>
    <row r="6" spans="1:6" ht="29" x14ac:dyDescent="0.35">
      <c r="A6" s="30" t="str">
        <f t="shared" si="0"/>
        <v>SORE evaporative emission control system componentBase</v>
      </c>
      <c r="B6" s="30" t="s">
        <v>7</v>
      </c>
      <c r="C6" s="32" t="s">
        <v>9</v>
      </c>
      <c r="D6" s="35">
        <v>1886</v>
      </c>
      <c r="F6" s="30" t="s">
        <v>8</v>
      </c>
    </row>
    <row r="7" spans="1:6" ht="72.5" x14ac:dyDescent="0.35">
      <c r="A7" s="30" t="str">
        <f t="shared" si="0"/>
        <v>SORE evaporative emission control system componentNo change renewal, administrative change, or model change</v>
      </c>
      <c r="B7" s="30" t="s">
        <v>7</v>
      </c>
      <c r="C7" s="34" t="s">
        <v>5</v>
      </c>
      <c r="D7" s="36">
        <v>943</v>
      </c>
    </row>
    <row r="8" spans="1:6" ht="43.5" x14ac:dyDescent="0.35">
      <c r="A8" s="30" t="str">
        <f t="shared" si="0"/>
        <v>Spark ignition marine watercraft evaporative emission control system componentBase</v>
      </c>
      <c r="B8" s="30" t="s">
        <v>8</v>
      </c>
      <c r="C8" s="32" t="s">
        <v>9</v>
      </c>
      <c r="D8" s="35">
        <v>459</v>
      </c>
    </row>
    <row r="9" spans="1:6" ht="72.5" x14ac:dyDescent="0.35">
      <c r="A9" s="30" t="str">
        <f t="shared" si="0"/>
        <v>Spark ignition marine watercraft evaporative emission control system componentNo change renewal, administrative change, or model change</v>
      </c>
      <c r="B9" s="30" t="s">
        <v>8</v>
      </c>
      <c r="C9" s="34" t="s">
        <v>5</v>
      </c>
      <c r="D9" s="36">
        <v>229</v>
      </c>
    </row>
  </sheetData>
  <sheetProtection algorithmName="SHA-512" hashValue="DxQdMTbHwfZu77ZRjQcojequTOPzsfvsIKrdcjV3f8JRqSvG2SANuIRnzrHhlssHuXqZcyVhMo1aK+Z+wdNLng==" saltValue="KHR73hFGVBFL/Egvk3M+l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"/>
  <sheetViews>
    <sheetView topLeftCell="A2" workbookViewId="0">
      <selection activeCell="A2" sqref="A1:XFD1048576"/>
    </sheetView>
  </sheetViews>
  <sheetFormatPr defaultRowHeight="14.5" x14ac:dyDescent="0.35"/>
  <cols>
    <col min="1" max="1" width="22" style="31" customWidth="1"/>
    <col min="2" max="2" width="21.54296875" style="31" bestFit="1" customWidth="1"/>
    <col min="3" max="3" width="13.81640625" style="31" customWidth="1"/>
    <col min="4" max="4" width="21.54296875" style="31" bestFit="1" customWidth="1"/>
    <col min="5" max="5" width="13.54296875" style="31" customWidth="1"/>
    <col min="6" max="6" width="21.54296875" style="31" bestFit="1" customWidth="1"/>
    <col min="7" max="7" width="12.7265625" style="31" customWidth="1"/>
    <col min="8" max="8" width="21.54296875" style="31" bestFit="1" customWidth="1"/>
    <col min="9" max="9" width="13.26953125" style="31" customWidth="1"/>
    <col min="10" max="10" width="13.1796875" style="31" customWidth="1"/>
    <col min="11" max="11" width="8.7265625" style="31"/>
    <col min="12" max="12" width="11.26953125" style="31" customWidth="1"/>
    <col min="13" max="13" width="8.7265625" style="31"/>
    <col min="14" max="14" width="12" style="31" customWidth="1"/>
    <col min="15" max="17" width="12.54296875" style="31" customWidth="1"/>
    <col min="18" max="18" width="13.453125" style="31" customWidth="1"/>
    <col min="19" max="19" width="12.81640625" style="31" customWidth="1"/>
    <col min="20" max="16384" width="8.7265625" style="31"/>
  </cols>
  <sheetData>
    <row r="1" spans="1:19" x14ac:dyDescent="0.35">
      <c r="B1" s="31" t="s">
        <v>15</v>
      </c>
    </row>
    <row r="2" spans="1:19" ht="116" x14ac:dyDescent="0.35">
      <c r="A2" s="31" t="s">
        <v>12</v>
      </c>
      <c r="B2" s="30" t="s">
        <v>4</v>
      </c>
      <c r="C2" s="30" t="s">
        <v>16</v>
      </c>
      <c r="D2" s="30" t="s">
        <v>6</v>
      </c>
      <c r="E2" s="30" t="s">
        <v>17</v>
      </c>
      <c r="F2" s="30" t="s">
        <v>7</v>
      </c>
      <c r="G2" s="30" t="s">
        <v>18</v>
      </c>
      <c r="H2" s="30" t="s">
        <v>8</v>
      </c>
      <c r="I2" s="30" t="s">
        <v>19</v>
      </c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43.5" x14ac:dyDescent="0.35">
      <c r="A3" s="30" t="s">
        <v>4</v>
      </c>
      <c r="B3" s="32" t="s">
        <v>9</v>
      </c>
      <c r="C3" s="33">
        <v>459</v>
      </c>
      <c r="D3" s="32" t="s">
        <v>9</v>
      </c>
      <c r="E3" s="35">
        <v>3414</v>
      </c>
      <c r="F3" s="32" t="s">
        <v>9</v>
      </c>
      <c r="G3" s="35">
        <v>1886</v>
      </c>
      <c r="H3" s="32" t="s">
        <v>9</v>
      </c>
      <c r="I3" s="35">
        <v>459</v>
      </c>
      <c r="J3" s="32"/>
      <c r="K3" s="35"/>
      <c r="L3" s="32"/>
      <c r="M3" s="35"/>
      <c r="N3" s="32"/>
      <c r="O3" s="35"/>
      <c r="P3" s="32"/>
      <c r="Q3" s="35"/>
      <c r="R3" s="32"/>
      <c r="S3" s="35"/>
    </row>
    <row r="4" spans="1:19" ht="55.5" customHeight="1" x14ac:dyDescent="0.35">
      <c r="A4" s="30" t="s">
        <v>6</v>
      </c>
      <c r="B4" s="34" t="s">
        <v>5</v>
      </c>
      <c r="C4" s="33">
        <v>229</v>
      </c>
      <c r="D4" s="34" t="s">
        <v>5</v>
      </c>
      <c r="E4" s="36">
        <v>1707</v>
      </c>
      <c r="F4" s="34" t="s">
        <v>5</v>
      </c>
      <c r="G4" s="36">
        <v>943</v>
      </c>
      <c r="H4" s="34" t="s">
        <v>5</v>
      </c>
      <c r="I4" s="36">
        <v>229</v>
      </c>
      <c r="J4" s="34"/>
      <c r="K4" s="36"/>
      <c r="L4" s="34"/>
      <c r="M4" s="36"/>
      <c r="N4" s="34"/>
      <c r="O4" s="36"/>
      <c r="P4" s="34"/>
      <c r="Q4" s="36"/>
      <c r="R4" s="34"/>
      <c r="S4" s="36"/>
    </row>
    <row r="5" spans="1:19" ht="43.5" x14ac:dyDescent="0.35">
      <c r="A5" s="30" t="s">
        <v>7</v>
      </c>
      <c r="B5" s="34"/>
      <c r="C5" s="33"/>
      <c r="D5" s="34"/>
      <c r="E5" s="36"/>
      <c r="F5" s="34"/>
      <c r="G5" s="36"/>
      <c r="H5" s="34"/>
      <c r="I5" s="36"/>
      <c r="J5" s="34"/>
      <c r="K5" s="36"/>
      <c r="L5" s="34"/>
      <c r="M5" s="36"/>
      <c r="N5" s="34"/>
      <c r="O5" s="37"/>
      <c r="P5" s="34"/>
      <c r="Q5" s="37"/>
      <c r="R5" s="34"/>
      <c r="S5" s="36"/>
    </row>
    <row r="6" spans="1:19" ht="58" x14ac:dyDescent="0.35">
      <c r="A6" s="30" t="s">
        <v>8</v>
      </c>
      <c r="B6" s="34"/>
      <c r="C6" s="33"/>
      <c r="D6" s="34"/>
      <c r="E6" s="36"/>
      <c r="F6" s="34"/>
      <c r="G6" s="36"/>
      <c r="H6" s="34"/>
      <c r="I6" s="36"/>
      <c r="J6" s="34"/>
      <c r="K6" s="36"/>
      <c r="L6" s="34"/>
      <c r="M6" s="36"/>
      <c r="N6" s="34"/>
      <c r="O6" s="37"/>
      <c r="P6" s="34"/>
      <c r="Q6" s="37"/>
      <c r="R6" s="34"/>
      <c r="S6" s="36"/>
    </row>
    <row r="7" spans="1:19" ht="59.25" customHeight="1" x14ac:dyDescent="0.35">
      <c r="A7" s="30"/>
      <c r="B7" s="34"/>
      <c r="C7" s="38"/>
      <c r="D7" s="34"/>
      <c r="E7" s="36"/>
      <c r="F7" s="34"/>
      <c r="G7" s="36"/>
      <c r="H7" s="34"/>
      <c r="I7" s="36"/>
      <c r="J7" s="34"/>
      <c r="K7" s="38"/>
      <c r="L7" s="34"/>
      <c r="M7" s="36"/>
      <c r="N7" s="34"/>
      <c r="O7" s="37"/>
      <c r="P7" s="37"/>
      <c r="Q7" s="37"/>
      <c r="R7" s="34"/>
      <c r="S7" s="36"/>
    </row>
    <row r="8" spans="1:19" x14ac:dyDescent="0.35">
      <c r="A8" s="30"/>
      <c r="B8" s="34"/>
      <c r="C8" s="38"/>
      <c r="D8" s="34"/>
      <c r="E8" s="36"/>
      <c r="F8" s="34"/>
      <c r="G8" s="36"/>
      <c r="H8" s="38"/>
      <c r="I8" s="38"/>
      <c r="J8" s="38"/>
      <c r="K8" s="38"/>
      <c r="L8" s="38"/>
      <c r="M8" s="38"/>
      <c r="N8" s="39"/>
      <c r="O8" s="39"/>
      <c r="P8" s="39"/>
      <c r="Q8" s="39"/>
      <c r="R8" s="34"/>
      <c r="S8" s="36"/>
    </row>
    <row r="9" spans="1:19" x14ac:dyDescent="0.35">
      <c r="A9" s="30"/>
      <c r="B9" s="38"/>
      <c r="C9" s="33"/>
      <c r="D9" s="38"/>
      <c r="E9" s="36"/>
      <c r="F9" s="38"/>
      <c r="G9" s="3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x14ac:dyDescent="0.35">
      <c r="A10" s="30"/>
      <c r="B10" s="38"/>
      <c r="C10" s="33"/>
      <c r="D10" s="38"/>
      <c r="E10" s="36"/>
      <c r="F10" s="38"/>
      <c r="G10" s="36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x14ac:dyDescent="0.35">
      <c r="A11" s="30"/>
    </row>
    <row r="12" spans="1:19" x14ac:dyDescent="0.35">
      <c r="A12" s="30"/>
    </row>
    <row r="13" spans="1:19" x14ac:dyDescent="0.35">
      <c r="A13" s="30"/>
    </row>
    <row r="14" spans="1:19" x14ac:dyDescent="0.35">
      <c r="A14" s="30"/>
    </row>
  </sheetData>
  <sheetProtection algorithmName="SHA-512" hashValue="GBWd8s8VR1dSP8IDxMD86T0l23oTUsYl9DHrKMAWdcXuKJbc5G98+C7R43L601Sby+7RLFBf199SMmu+MVpo4g==" saltValue="bP702V2jZXPo023pTcfVR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BCBF18-61E0-4145-9621-FC50D70CB3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53D2E5-FE8B-40CC-A696-C908233AD5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021A6C-2C45-49EC-B656-F9ABAB65D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EVAP COMP (2022)</vt:lpstr>
      <vt:lpstr>vlookup</vt:lpstr>
      <vt:lpstr>data</vt:lpstr>
      <vt:lpstr>Aerodynamic_Technology</vt:lpstr>
      <vt:lpstr>Categories</vt:lpstr>
      <vt:lpstr>DT</vt:lpstr>
      <vt:lpstr>HD_Vehicle_GHG</vt:lpstr>
      <vt:lpstr>Incomplete_MD_HD_CI_Engine</vt:lpstr>
      <vt:lpstr>Incomplete_MD_HD_Otto_cycle_Engine</vt:lpstr>
      <vt:lpstr>Incomplete_MD_HD_Vehicle_Evaporative</vt:lpstr>
      <vt:lpstr>LD_MD_Vehicle</vt:lpstr>
      <vt:lpstr>Trailer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2022-03-15T20:32:08Z</cp:lastPrinted>
  <dcterms:created xsi:type="dcterms:W3CDTF">2021-02-02T16:20:28Z</dcterms:created>
  <dcterms:modified xsi:type="dcterms:W3CDTF">2023-01-23T20:50:11Z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