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S:\PBSU\BSS\FORMS MANAGEMENT\FORMS\CARB\ECCD\NVEPB\ECCD_NVEPB-124\"/>
    </mc:Choice>
  </mc:AlternateContent>
  <xr:revisionPtr revIDLastSave="0" documentId="13_ncr:201_{991A16D6-6FA2-4078-A1B2-F7C747D1EEE8}" xr6:coauthVersionLast="47" xr6:coauthVersionMax="47" xr10:uidLastSave="{00000000-0000-0000-0000-000000000000}"/>
  <bookViews>
    <workbookView xWindow="20" yWindow="380" windowWidth="19180" windowHeight="10180" xr2:uid="{00000000-000D-0000-FFFF-FFFF00000000}"/>
  </bookViews>
  <sheets>
    <sheet name="DIESEL EMISSION CONTROL (2022)" sheetId="1" r:id="rId1"/>
    <sheet name="vlookup" sheetId="3" state="hidden" r:id="rId2"/>
    <sheet name="data" sheetId="2" state="hidden" r:id="rId3"/>
  </sheets>
  <definedNames>
    <definedName name="Aerodynamic_Technology">data!$R$3</definedName>
    <definedName name="Categories">vlookup!$F$2:$F$10</definedName>
    <definedName name="data_table">#REF!</definedName>
    <definedName name="DT">vlookup!$A$2:$D$17</definedName>
    <definedName name="Exempt_HD_Engine">data!#REF!</definedName>
    <definedName name="Fee_Types">#REF!</definedName>
    <definedName name="Fuel_fire_Heater">data!#REF!</definedName>
    <definedName name="HD_Vehicle_GHG">data!$J$3:$J$6</definedName>
    <definedName name="Incomplete_MD_HD_CI_Engine">data!$D$3:$D$5</definedName>
    <definedName name="Incomplete_MD_HD_Otto_cycle_Engine">data!$F$3:$F$5</definedName>
    <definedName name="Incomplete_MD_HD_Vehicle_Evaporative">data!$H$3:$H$4</definedName>
    <definedName name="LD_MD_Vehicle">data!$B$3:$B$6</definedName>
    <definedName name="Motorcycle">data!#REF!</definedName>
    <definedName name="Trailer">data!$L$3:$L$4</definedName>
    <definedName name="Zero_Emission_Powertrain">data!#REF!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3" l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2" i="3"/>
  <c r="G17" i="1" l="1"/>
  <c r="G24" i="1"/>
  <c r="G30" i="1"/>
  <c r="G29" i="1"/>
  <c r="G35" i="1"/>
  <c r="G27" i="1"/>
  <c r="G34" i="1"/>
  <c r="G26" i="1"/>
  <c r="G33" i="1"/>
  <c r="G25" i="1"/>
  <c r="G32" i="1"/>
  <c r="G31" i="1"/>
  <c r="G21" i="1"/>
  <c r="G28" i="1"/>
  <c r="G20" i="1"/>
  <c r="G19" i="1"/>
  <c r="G18" i="1"/>
  <c r="G16" i="1"/>
  <c r="G37" i="1" l="1"/>
</calcChain>
</file>

<file path=xl/sharedStrings.xml><?xml version="1.0" encoding="utf-8"?>
<sst xmlns="http://schemas.openxmlformats.org/spreadsheetml/2006/main" count="111" uniqueCount="47">
  <si>
    <t>Payment Row Number</t>
  </si>
  <si>
    <t>Calendar Year</t>
  </si>
  <si>
    <t>Fee Type (drop down)</t>
  </si>
  <si>
    <t>Amount</t>
  </si>
  <si>
    <t>Executive Order Fee for New Verification or Major Modification</t>
  </si>
  <si>
    <t>Small Business</t>
  </si>
  <si>
    <t>Final Application Fee for New Verifications or Major Modification</t>
  </si>
  <si>
    <t>Base</t>
  </si>
  <si>
    <t>In-Use Compliance Emissions Testing Fee</t>
  </si>
  <si>
    <t>Minor Modification Fee</t>
  </si>
  <si>
    <t>Locomotive Initial Application Fee</t>
  </si>
  <si>
    <t>Locomotive Final Verification Letter Fee</t>
  </si>
  <si>
    <t>Total Due</t>
  </si>
  <si>
    <t>vlookup</t>
  </si>
  <si>
    <t>Categories</t>
  </si>
  <si>
    <t>Fee Types</t>
  </si>
  <si>
    <t>Fees</t>
  </si>
  <si>
    <t>Preliminary Application Fee for New Verifications or Major Modification</t>
  </si>
  <si>
    <t>In-Use Compliance Field Testing Fee</t>
  </si>
  <si>
    <t>Calendar Year 2022</t>
  </si>
  <si>
    <t>Preliminary Application Fee for New Verifications or Major Modification fee</t>
  </si>
  <si>
    <t>Final Application Fee for New Verifications or Major Modification fee</t>
  </si>
  <si>
    <t>Executive Order Fee for New Verification or Major Modification fee</t>
  </si>
  <si>
    <t>In-Use Compliance Field Testing Fee fee</t>
  </si>
  <si>
    <t>In-Use Compliance Emissions Testing Fee fee</t>
  </si>
  <si>
    <t>Minor Modification Fee fee</t>
  </si>
  <si>
    <t>Locomotive Initial Application Fee fee</t>
  </si>
  <si>
    <t>Locomotive Final Verification Letter Fee fee</t>
  </si>
  <si>
    <t>I,</t>
  </si>
  <si>
    <t>, attest that any information provided is true, accurate, and complete.</t>
  </si>
  <si>
    <t>Category Type (drop down)</t>
  </si>
  <si>
    <t>Unique Application Identifier: File Name (ID listed in payment row must match the unique identifier given to the certification application)</t>
  </si>
  <si>
    <t>Product Description or file name</t>
  </si>
  <si>
    <t>Invoice Name:</t>
  </si>
  <si>
    <t>Invoice Date:</t>
  </si>
  <si>
    <t>COMPANY INFORMATION (input by manufacturer)</t>
  </si>
  <si>
    <t>Company Name:</t>
  </si>
  <si>
    <t>Address:</t>
  </si>
  <si>
    <t>Country:</t>
  </si>
  <si>
    <t>Contact Name:</t>
  </si>
  <si>
    <t>Contact Telephone Number:</t>
  </si>
  <si>
    <t>Contact E-mail:</t>
  </si>
  <si>
    <t>PRODUCT INFORMATION</t>
  </si>
  <si>
    <t>CARB USE ONLY</t>
  </si>
  <si>
    <t>City, State, Zip:</t>
  </si>
  <si>
    <t>FI$Cal Account Number:</t>
  </si>
  <si>
    <r>
      <rPr>
        <sz val="8"/>
        <color theme="1"/>
        <rFont val="Arial"/>
        <family val="2"/>
      </rPr>
      <t xml:space="preserve">STATE OF CALIFORNIA                                                                                                                                                                                                                                                                                                                                                                                                                                                                                                                                                                                                                                 CALIFORNIA ENVIRONMENTAL PROTECTION AGENCY                                                                                                                                                                                                                                                                                                                                                                                                                                                                                                                                                                 CALIFORNIA AIR RESOURCES BOARD 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color theme="1"/>
        <rFont val="Arial"/>
        <family val="2"/>
      </rPr>
      <t xml:space="preserve">MOBILE SOURCE CERTIFICATION AND COMPLIANCE FEE PAYMENT FORM FOR DIESEL EMISSION CONTROL STRATEGY VERIFICATIONS AND APPROVALS CALENDAR YEAR 2022 APPLICATIONS ONLY 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Arial"/>
        <family val="2"/>
      </rPr>
      <t>ECCD/NVEPB-124 (NEW 03/2022) WORKSHEET 1 OF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</si>
</sst>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20"/>
      <color theme="1"/>
      <name val="Freestyle Script"/>
      <family val="4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Harlow Solid Italic"/>
      <family val="5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7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7" fillId="0" borderId="1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</xf>
    <xf numFmtId="0" fontId="0" fillId="0" borderId="0" xfId="0" applyProtection="1"/>
    <xf numFmtId="0" fontId="9" fillId="0" borderId="0" xfId="0" applyFont="1" applyAlignment="1" applyProtection="1"/>
    <xf numFmtId="0" fontId="9" fillId="0" borderId="0" xfId="0" applyFont="1" applyProtection="1"/>
    <xf numFmtId="0" fontId="9" fillId="0" borderId="0" xfId="0" applyFont="1" applyBorder="1" applyProtection="1"/>
    <xf numFmtId="0" fontId="2" fillId="0" borderId="0" xfId="0" applyFont="1" applyBorder="1" applyAlignment="1" applyProtection="1">
      <alignment vertical="top" wrapText="1"/>
    </xf>
    <xf numFmtId="0" fontId="3" fillId="2" borderId="3" xfId="0" applyFont="1" applyFill="1" applyBorder="1" applyAlignment="1" applyProtection="1">
      <alignment horizontal="center" vertical="center" wrapText="1"/>
    </xf>
    <xf numFmtId="165" fontId="3" fillId="2" borderId="3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wrapText="1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3" fillId="0" borderId="0" xfId="0" applyFont="1" applyBorder="1" applyProtection="1"/>
    <xf numFmtId="164" fontId="3" fillId="0" borderId="0" xfId="0" applyNumberFormat="1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right" vertic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0" fontId="0" fillId="0" borderId="0" xfId="0" applyFill="1" applyProtection="1"/>
    <xf numFmtId="165" fontId="0" fillId="0" borderId="0" xfId="0" applyNumberFormat="1" applyFill="1" applyBorder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Alignment="1" applyProtection="1"/>
    <xf numFmtId="165" fontId="0" fillId="0" borderId="0" xfId="0" applyNumberFormat="1" applyBorder="1" applyProtection="1"/>
    <xf numFmtId="0" fontId="3" fillId="0" borderId="0" xfId="0" applyFont="1" applyFill="1" applyAlignment="1" applyProtection="1">
      <alignment horizontal="right"/>
    </xf>
    <xf numFmtId="0" fontId="1" fillId="0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5" fontId="0" fillId="0" borderId="0" xfId="0" applyNumberFormat="1" applyProtection="1"/>
    <xf numFmtId="0" fontId="0" fillId="0" borderId="0" xfId="0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right" wrapText="1"/>
      <protection hidden="1"/>
    </xf>
    <xf numFmtId="164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right" wrapText="1"/>
      <protection hidden="1"/>
    </xf>
    <xf numFmtId="164" fontId="0" fillId="0" borderId="0" xfId="0" applyNumberFormat="1" applyProtection="1">
      <protection hidden="1"/>
    </xf>
    <xf numFmtId="164" fontId="0" fillId="0" borderId="0" xfId="0" applyNumberFormat="1" applyFill="1" applyProtection="1">
      <protection hidden="1"/>
    </xf>
    <xf numFmtId="0" fontId="0" fillId="0" borderId="0" xfId="0" applyAlignment="1" applyProtection="1">
      <alignment horizontal="right"/>
      <protection hidden="1"/>
    </xf>
    <xf numFmtId="164" fontId="5" fillId="0" borderId="0" xfId="0" applyNumberFormat="1" applyFont="1" applyFill="1" applyProtection="1">
      <protection hidden="1"/>
    </xf>
    <xf numFmtId="0" fontId="0" fillId="0" borderId="0" xfId="0" applyFill="1" applyProtection="1">
      <protection hidden="1"/>
    </xf>
    <xf numFmtId="164" fontId="4" fillId="0" borderId="0" xfId="0" applyNumberFormat="1" applyFont="1" applyFill="1" applyProtection="1">
      <protection hidden="1"/>
    </xf>
    <xf numFmtId="0" fontId="0" fillId="0" borderId="0" xfId="0" applyFill="1" applyAlignment="1" applyProtection="1">
      <alignment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0" fontId="3" fillId="0" borderId="4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center" wrapText="1"/>
    </xf>
    <xf numFmtId="0" fontId="3" fillId="2" borderId="1" xfId="0" applyFont="1" applyFill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2" fillId="3" borderId="3" xfId="0" applyFont="1" applyFill="1" applyBorder="1" applyAlignment="1" applyProtection="1">
      <alignment horizontal="center" vertical="top" wrapText="1"/>
    </xf>
    <xf numFmtId="0" fontId="2" fillId="3" borderId="1" xfId="0" applyFont="1" applyFill="1" applyBorder="1" applyAlignment="1" applyProtection="1">
      <alignment horizontal="center" vertical="top" wrapText="1"/>
    </xf>
    <xf numFmtId="164" fontId="7" fillId="0" borderId="1" xfId="0" applyNumberFormat="1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44"/>
  <sheetViews>
    <sheetView tabSelected="1" zoomScale="69" zoomScaleNormal="100" zoomScalePageLayoutView="55" workbookViewId="0">
      <selection activeCell="I29" sqref="I29"/>
    </sheetView>
  </sheetViews>
  <sheetFormatPr defaultColWidth="0" defaultRowHeight="14.5" zeroHeight="1" x14ac:dyDescent="0.35"/>
  <cols>
    <col min="1" max="1" width="13.453125" style="5" customWidth="1"/>
    <col min="2" max="2" width="43.6328125" style="5" customWidth="1"/>
    <col min="3" max="3" width="16.7265625" style="28" customWidth="1"/>
    <col min="4" max="4" width="52.90625" style="5" customWidth="1"/>
    <col min="5" max="5" width="37.1796875" style="5" customWidth="1"/>
    <col min="6" max="6" width="16" style="5" customWidth="1"/>
    <col min="7" max="7" width="15" style="29" customWidth="1"/>
    <col min="8" max="9" width="8.7265625" style="5" customWidth="1"/>
    <col min="10" max="16381" width="8.7265625" style="5" hidden="1"/>
    <col min="16382" max="16382" width="17.08984375" style="5" hidden="1"/>
    <col min="16383" max="16383" width="28" style="5" hidden="1"/>
    <col min="16384" max="16384" width="33.36328125" style="5" hidden="1"/>
  </cols>
  <sheetData>
    <row r="1" spans="1:8" ht="78" customHeight="1" x14ac:dyDescent="0.35">
      <c r="A1" s="46" t="s">
        <v>46</v>
      </c>
      <c r="B1" s="46"/>
      <c r="C1" s="46"/>
      <c r="D1" s="46"/>
      <c r="E1" s="46"/>
      <c r="F1" s="46"/>
      <c r="G1" s="46"/>
    </row>
    <row r="2" spans="1:8" s="6" customFormat="1" ht="26" customHeight="1" thickBot="1" x14ac:dyDescent="0.4">
      <c r="A2" s="47" t="s">
        <v>43</v>
      </c>
      <c r="B2" s="47"/>
      <c r="C2" s="47"/>
      <c r="D2" s="47"/>
      <c r="E2" s="47"/>
      <c r="F2" s="47"/>
      <c r="G2" s="47"/>
    </row>
    <row r="3" spans="1:8" s="7" customFormat="1" ht="16" customHeight="1" thickTop="1" x14ac:dyDescent="0.35">
      <c r="A3" s="48" t="s">
        <v>33</v>
      </c>
      <c r="B3" s="48"/>
      <c r="C3" s="48"/>
      <c r="D3" s="56"/>
      <c r="E3" s="56"/>
      <c r="F3" s="56"/>
      <c r="G3" s="56"/>
    </row>
    <row r="4" spans="1:8" s="7" customFormat="1" ht="16" customHeight="1" x14ac:dyDescent="0.35">
      <c r="A4" s="49" t="s">
        <v>34</v>
      </c>
      <c r="B4" s="49"/>
      <c r="C4" s="49"/>
      <c r="D4" s="57"/>
      <c r="E4" s="57"/>
      <c r="F4" s="57"/>
      <c r="G4" s="57"/>
    </row>
    <row r="5" spans="1:8" s="8" customFormat="1" ht="26" customHeight="1" thickBot="1" x14ac:dyDescent="0.4">
      <c r="A5" s="50" t="s">
        <v>35</v>
      </c>
      <c r="B5" s="50"/>
      <c r="C5" s="50"/>
      <c r="D5" s="50"/>
      <c r="E5" s="50"/>
      <c r="F5" s="50"/>
      <c r="G5" s="50"/>
    </row>
    <row r="6" spans="1:8" s="8" customFormat="1" ht="16" customHeight="1" thickTop="1" x14ac:dyDescent="0.35">
      <c r="A6" s="53" t="s">
        <v>36</v>
      </c>
      <c r="B6" s="53"/>
      <c r="C6" s="53"/>
      <c r="D6" s="54"/>
      <c r="E6" s="54"/>
      <c r="F6" s="54"/>
      <c r="G6" s="54"/>
    </row>
    <row r="7" spans="1:8" s="8" customFormat="1" ht="16" customHeight="1" x14ac:dyDescent="0.35">
      <c r="A7" s="51" t="s">
        <v>37</v>
      </c>
      <c r="B7" s="51"/>
      <c r="C7" s="51"/>
      <c r="D7" s="55"/>
      <c r="E7" s="55"/>
      <c r="F7" s="55"/>
      <c r="G7" s="55"/>
    </row>
    <row r="8" spans="1:8" s="8" customFormat="1" ht="16" customHeight="1" x14ac:dyDescent="0.35">
      <c r="A8" s="51" t="s">
        <v>44</v>
      </c>
      <c r="B8" s="51"/>
      <c r="C8" s="51"/>
      <c r="D8" s="55"/>
      <c r="E8" s="55"/>
      <c r="F8" s="55"/>
      <c r="G8" s="55"/>
    </row>
    <row r="9" spans="1:8" s="8" customFormat="1" ht="16" customHeight="1" x14ac:dyDescent="0.35">
      <c r="A9" s="51" t="s">
        <v>38</v>
      </c>
      <c r="B9" s="51"/>
      <c r="C9" s="51"/>
      <c r="D9" s="55"/>
      <c r="E9" s="55"/>
      <c r="F9" s="55"/>
      <c r="G9" s="55"/>
    </row>
    <row r="10" spans="1:8" s="9" customFormat="1" ht="16" customHeight="1" x14ac:dyDescent="0.35">
      <c r="A10" s="51" t="s">
        <v>39</v>
      </c>
      <c r="B10" s="51"/>
      <c r="C10" s="51"/>
      <c r="D10" s="42"/>
      <c r="E10" s="43"/>
      <c r="F10" s="43"/>
      <c r="G10" s="44"/>
    </row>
    <row r="11" spans="1:8" s="8" customFormat="1" ht="16" customHeight="1" x14ac:dyDescent="0.35">
      <c r="A11" s="51" t="s">
        <v>40</v>
      </c>
      <c r="B11" s="51"/>
      <c r="C11" s="51"/>
      <c r="D11" s="52"/>
      <c r="E11" s="52"/>
      <c r="F11" s="52"/>
      <c r="G11" s="52"/>
    </row>
    <row r="12" spans="1:8" s="9" customFormat="1" ht="16" customHeight="1" x14ac:dyDescent="0.35">
      <c r="A12" s="51" t="s">
        <v>41</v>
      </c>
      <c r="B12" s="51"/>
      <c r="C12" s="51"/>
      <c r="D12" s="42"/>
      <c r="E12" s="43"/>
      <c r="F12" s="43"/>
      <c r="G12" s="44"/>
    </row>
    <row r="13" spans="1:8" s="9" customFormat="1" ht="16" customHeight="1" x14ac:dyDescent="0.35">
      <c r="A13" s="51" t="s">
        <v>45</v>
      </c>
      <c r="B13" s="51"/>
      <c r="C13" s="51"/>
      <c r="D13" s="42"/>
      <c r="E13" s="43"/>
      <c r="F13" s="43"/>
      <c r="G13" s="44"/>
    </row>
    <row r="14" spans="1:8" s="7" customFormat="1" ht="26" customHeight="1" thickBot="1" x14ac:dyDescent="0.4">
      <c r="A14" s="45" t="s">
        <v>42</v>
      </c>
      <c r="B14" s="45"/>
      <c r="C14" s="45"/>
      <c r="D14" s="45"/>
      <c r="E14" s="45"/>
      <c r="F14" s="45"/>
      <c r="G14" s="45"/>
      <c r="H14" s="8"/>
    </row>
    <row r="15" spans="1:8" ht="62.25" customHeight="1" thickTop="1" x14ac:dyDescent="0.35">
      <c r="A15" s="10" t="s">
        <v>0</v>
      </c>
      <c r="B15" s="10" t="s">
        <v>32</v>
      </c>
      <c r="C15" s="10" t="s">
        <v>1</v>
      </c>
      <c r="D15" s="10" t="s">
        <v>31</v>
      </c>
      <c r="E15" s="10" t="s">
        <v>30</v>
      </c>
      <c r="F15" s="10" t="s">
        <v>2</v>
      </c>
      <c r="G15" s="11" t="s">
        <v>3</v>
      </c>
    </row>
    <row r="16" spans="1:8" ht="15.5" x14ac:dyDescent="0.35">
      <c r="A16" s="12">
        <v>1</v>
      </c>
      <c r="B16" s="1"/>
      <c r="C16" s="2"/>
      <c r="D16" s="3"/>
      <c r="E16" s="1"/>
      <c r="F16" s="3"/>
      <c r="G16" s="58" t="str">
        <f t="shared" ref="G16:G35" si="0">IFERROR(VLOOKUP(E16&amp;F16,DT,4,FALSE),"")</f>
        <v/>
      </c>
    </row>
    <row r="17" spans="1:7" ht="15.5" x14ac:dyDescent="0.35">
      <c r="A17" s="12">
        <v>2</v>
      </c>
      <c r="B17" s="1"/>
      <c r="C17" s="2"/>
      <c r="D17" s="3"/>
      <c r="E17" s="1"/>
      <c r="F17" s="3"/>
      <c r="G17" s="58" t="str">
        <f t="shared" si="0"/>
        <v/>
      </c>
    </row>
    <row r="18" spans="1:7" ht="15.5" x14ac:dyDescent="0.35">
      <c r="A18" s="12">
        <v>3</v>
      </c>
      <c r="B18" s="1"/>
      <c r="C18" s="2"/>
      <c r="D18" s="3"/>
      <c r="E18" s="1"/>
      <c r="F18" s="3"/>
      <c r="G18" s="58" t="str">
        <f t="shared" si="0"/>
        <v/>
      </c>
    </row>
    <row r="19" spans="1:7" ht="15.5" x14ac:dyDescent="0.35">
      <c r="A19" s="12">
        <v>4</v>
      </c>
      <c r="B19" s="1"/>
      <c r="C19" s="2"/>
      <c r="D19" s="3"/>
      <c r="E19" s="1"/>
      <c r="F19" s="3"/>
      <c r="G19" s="58" t="str">
        <f t="shared" si="0"/>
        <v/>
      </c>
    </row>
    <row r="20" spans="1:7" ht="15.5" x14ac:dyDescent="0.35">
      <c r="A20" s="12">
        <v>5</v>
      </c>
      <c r="B20" s="1"/>
      <c r="C20" s="2"/>
      <c r="D20" s="3"/>
      <c r="E20" s="1"/>
      <c r="F20" s="3"/>
      <c r="G20" s="58" t="str">
        <f t="shared" si="0"/>
        <v/>
      </c>
    </row>
    <row r="21" spans="1:7" ht="15.5" x14ac:dyDescent="0.35">
      <c r="A21" s="12">
        <v>6</v>
      </c>
      <c r="B21" s="1"/>
      <c r="C21" s="2"/>
      <c r="D21" s="3"/>
      <c r="E21" s="1"/>
      <c r="F21" s="3"/>
      <c r="G21" s="58" t="str">
        <f t="shared" si="0"/>
        <v/>
      </c>
    </row>
    <row r="22" spans="1:7" ht="15.5" x14ac:dyDescent="0.35">
      <c r="A22" s="12">
        <v>7</v>
      </c>
      <c r="B22" s="1"/>
      <c r="C22" s="2"/>
      <c r="D22" s="3"/>
      <c r="E22" s="1"/>
      <c r="F22" s="3"/>
      <c r="G22" s="58"/>
    </row>
    <row r="23" spans="1:7" ht="15.5" x14ac:dyDescent="0.35">
      <c r="A23" s="12">
        <v>8</v>
      </c>
      <c r="B23" s="1"/>
      <c r="C23" s="2"/>
      <c r="D23" s="3"/>
      <c r="E23" s="1"/>
      <c r="F23" s="3"/>
      <c r="G23" s="58"/>
    </row>
    <row r="24" spans="1:7" ht="15.5" x14ac:dyDescent="0.35">
      <c r="A24" s="12">
        <v>9</v>
      </c>
      <c r="B24" s="1"/>
      <c r="C24" s="2"/>
      <c r="D24" s="3"/>
      <c r="E24" s="1"/>
      <c r="F24" s="3"/>
      <c r="G24" s="58" t="str">
        <f t="shared" si="0"/>
        <v/>
      </c>
    </row>
    <row r="25" spans="1:7" ht="15.5" x14ac:dyDescent="0.35">
      <c r="A25" s="12">
        <v>10</v>
      </c>
      <c r="B25" s="1"/>
      <c r="C25" s="2"/>
      <c r="D25" s="3"/>
      <c r="E25" s="1"/>
      <c r="F25" s="3"/>
      <c r="G25" s="58" t="str">
        <f t="shared" si="0"/>
        <v/>
      </c>
    </row>
    <row r="26" spans="1:7" ht="15.5" x14ac:dyDescent="0.35">
      <c r="A26" s="12">
        <v>11</v>
      </c>
      <c r="B26" s="1"/>
      <c r="C26" s="2"/>
      <c r="D26" s="3"/>
      <c r="E26" s="1"/>
      <c r="F26" s="3"/>
      <c r="G26" s="58" t="str">
        <f t="shared" si="0"/>
        <v/>
      </c>
    </row>
    <row r="27" spans="1:7" ht="15.5" x14ac:dyDescent="0.35">
      <c r="A27" s="12">
        <v>12</v>
      </c>
      <c r="B27" s="1"/>
      <c r="C27" s="2"/>
      <c r="D27" s="3"/>
      <c r="E27" s="1"/>
      <c r="F27" s="3"/>
      <c r="G27" s="58" t="str">
        <f t="shared" si="0"/>
        <v/>
      </c>
    </row>
    <row r="28" spans="1:7" ht="15.5" x14ac:dyDescent="0.35">
      <c r="A28" s="12">
        <v>13</v>
      </c>
      <c r="B28" s="1"/>
      <c r="C28" s="2"/>
      <c r="D28" s="3"/>
      <c r="E28" s="1"/>
      <c r="F28" s="3"/>
      <c r="G28" s="58" t="str">
        <f t="shared" si="0"/>
        <v/>
      </c>
    </row>
    <row r="29" spans="1:7" ht="15.5" x14ac:dyDescent="0.35">
      <c r="A29" s="12">
        <v>14</v>
      </c>
      <c r="B29" s="1"/>
      <c r="C29" s="2"/>
      <c r="D29" s="3"/>
      <c r="E29" s="1"/>
      <c r="F29" s="3"/>
      <c r="G29" s="58" t="str">
        <f t="shared" si="0"/>
        <v/>
      </c>
    </row>
    <row r="30" spans="1:7" ht="15.5" x14ac:dyDescent="0.35">
      <c r="A30" s="12">
        <v>15</v>
      </c>
      <c r="B30" s="1"/>
      <c r="C30" s="2"/>
      <c r="D30" s="3"/>
      <c r="E30" s="1"/>
      <c r="F30" s="3"/>
      <c r="G30" s="58" t="str">
        <f t="shared" si="0"/>
        <v/>
      </c>
    </row>
    <row r="31" spans="1:7" ht="15.5" x14ac:dyDescent="0.35">
      <c r="A31" s="12">
        <v>16</v>
      </c>
      <c r="B31" s="1"/>
      <c r="C31" s="2"/>
      <c r="D31" s="3"/>
      <c r="E31" s="1"/>
      <c r="F31" s="3"/>
      <c r="G31" s="58" t="str">
        <f t="shared" si="0"/>
        <v/>
      </c>
    </row>
    <row r="32" spans="1:7" ht="15.5" x14ac:dyDescent="0.35">
      <c r="A32" s="12">
        <v>17</v>
      </c>
      <c r="B32" s="1"/>
      <c r="C32" s="2"/>
      <c r="D32" s="3"/>
      <c r="E32" s="1"/>
      <c r="F32" s="3"/>
      <c r="G32" s="58" t="str">
        <f t="shared" si="0"/>
        <v/>
      </c>
    </row>
    <row r="33" spans="1:8" ht="15.5" x14ac:dyDescent="0.35">
      <c r="A33" s="12">
        <v>18</v>
      </c>
      <c r="B33" s="1"/>
      <c r="C33" s="2"/>
      <c r="D33" s="3"/>
      <c r="E33" s="1"/>
      <c r="F33" s="3"/>
      <c r="G33" s="58" t="str">
        <f t="shared" si="0"/>
        <v/>
      </c>
    </row>
    <row r="34" spans="1:8" ht="15.5" x14ac:dyDescent="0.35">
      <c r="A34" s="12">
        <v>19</v>
      </c>
      <c r="B34" s="1"/>
      <c r="C34" s="2"/>
      <c r="D34" s="3"/>
      <c r="E34" s="1"/>
      <c r="F34" s="3"/>
      <c r="G34" s="58" t="str">
        <f t="shared" si="0"/>
        <v/>
      </c>
    </row>
    <row r="35" spans="1:8" ht="15.5" x14ac:dyDescent="0.35">
      <c r="A35" s="12">
        <v>20</v>
      </c>
      <c r="B35" s="1"/>
      <c r="C35" s="2"/>
      <c r="D35" s="3"/>
      <c r="E35" s="1"/>
      <c r="F35" s="3"/>
      <c r="G35" s="58" t="str">
        <f t="shared" si="0"/>
        <v/>
      </c>
    </row>
    <row r="36" spans="1:8" ht="15.5" x14ac:dyDescent="0.35">
      <c r="A36" s="13"/>
      <c r="B36" s="13"/>
      <c r="C36" s="14"/>
      <c r="D36" s="13"/>
      <c r="E36" s="13"/>
      <c r="F36" s="15"/>
      <c r="G36" s="16"/>
      <c r="H36" s="13"/>
    </row>
    <row r="37" spans="1:8" ht="21" customHeight="1" x14ac:dyDescent="0.35">
      <c r="A37" s="13"/>
      <c r="B37" s="13"/>
      <c r="C37" s="14"/>
      <c r="D37" s="13"/>
      <c r="E37" s="13"/>
      <c r="F37" s="17" t="s">
        <v>12</v>
      </c>
      <c r="G37" s="59">
        <f>SUM(G16:G35)</f>
        <v>0</v>
      </c>
    </row>
    <row r="38" spans="1:8" ht="15.5" x14ac:dyDescent="0.35">
      <c r="A38" s="18"/>
      <c r="B38" s="18"/>
      <c r="C38" s="19"/>
      <c r="D38" s="20"/>
      <c r="E38" s="18"/>
      <c r="F38" s="21"/>
      <c r="G38" s="22"/>
      <c r="H38" s="13"/>
    </row>
    <row r="39" spans="1:8" ht="21" customHeight="1" x14ac:dyDescent="0.6">
      <c r="A39" s="23" t="s">
        <v>28</v>
      </c>
      <c r="B39" s="4"/>
      <c r="C39" s="4"/>
      <c r="D39" s="24" t="s">
        <v>29</v>
      </c>
      <c r="E39" s="24"/>
      <c r="F39" s="24"/>
      <c r="G39" s="25"/>
      <c r="H39" s="13"/>
    </row>
    <row r="40" spans="1:8" ht="15.5" x14ac:dyDescent="0.35">
      <c r="A40" s="18"/>
      <c r="B40" s="18"/>
      <c r="C40" s="19"/>
      <c r="D40" s="26"/>
      <c r="E40" s="18"/>
      <c r="F40" s="21"/>
      <c r="G40" s="22"/>
      <c r="H40" s="13"/>
    </row>
    <row r="41" spans="1:8" ht="15.5" x14ac:dyDescent="0.35">
      <c r="A41" s="18"/>
      <c r="B41" s="18"/>
      <c r="C41" s="19"/>
      <c r="D41" s="20"/>
      <c r="E41" s="18"/>
      <c r="F41" s="21"/>
      <c r="G41" s="22"/>
      <c r="H41" s="13"/>
    </row>
    <row r="42" spans="1:8" ht="27" x14ac:dyDescent="0.7">
      <c r="A42" s="18"/>
      <c r="B42" s="18"/>
      <c r="C42" s="19"/>
      <c r="D42" s="20"/>
      <c r="E42" s="27"/>
      <c r="F42" s="18"/>
      <c r="G42" s="22"/>
      <c r="H42" s="13"/>
    </row>
    <row r="43" spans="1:8" x14ac:dyDescent="0.35"/>
    <row r="44" spans="1:8" x14ac:dyDescent="0.35"/>
  </sheetData>
  <sheetProtection algorithmName="SHA-512" hashValue="a+G6mPqUMnekR+hGNmZSNUMxQM2sZQnLnRe9d2Iyi6GAIT/fTzWbM1SL++fCrSB6zR1Wd0Cc9yUeV+gjUr5lOw==" saltValue="OCzqMnOC4He2n080VYzLJA==" spinCount="100000" sheet="1"/>
  <mergeCells count="24">
    <mergeCell ref="A6:C6"/>
    <mergeCell ref="A7:C7"/>
    <mergeCell ref="A8:C8"/>
    <mergeCell ref="A9:C9"/>
    <mergeCell ref="D6:G6"/>
    <mergeCell ref="D7:G7"/>
    <mergeCell ref="D8:G8"/>
    <mergeCell ref="D9:G9"/>
    <mergeCell ref="D10:G10"/>
    <mergeCell ref="D12:G12"/>
    <mergeCell ref="D13:G13"/>
    <mergeCell ref="A14:G14"/>
    <mergeCell ref="A1:G1"/>
    <mergeCell ref="A2:G2"/>
    <mergeCell ref="A3:C3"/>
    <mergeCell ref="A4:C4"/>
    <mergeCell ref="D3:G3"/>
    <mergeCell ref="D4:G4"/>
    <mergeCell ref="A5:G5"/>
    <mergeCell ref="A10:C10"/>
    <mergeCell ref="A11:C11"/>
    <mergeCell ref="D11:G11"/>
    <mergeCell ref="A12:C12"/>
    <mergeCell ref="A13:C13"/>
  </mergeCells>
  <dataValidations count="1">
    <dataValidation type="list" showInputMessage="1" showErrorMessage="1" error="Select Category from Drop Down List Only" prompt="Select Category" sqref="E16:E35" xr:uid="{00000000-0002-0000-0000-000000000000}">
      <formula1>Categories</formula1>
    </dataValidation>
  </dataValidations>
  <pageMargins left="0.7" right="0.7" top="0.75" bottom="0.75" header="0.3" footer="0.3"/>
  <pageSetup paperSize="8" scale="92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1188D70-BAB7-4458-A204-6740366B9A8D}">
          <x14:formula1>
            <xm:f>data!$B$3:$B$4</xm:f>
          </x14:formula1>
          <xm:sqref>F16:F35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3E55D-857D-4156-A8F5-9FEC9BEF40B7}">
  <dimension ref="A1:F17"/>
  <sheetViews>
    <sheetView workbookViewId="0">
      <selection activeCell="B6" sqref="B6"/>
    </sheetView>
  </sheetViews>
  <sheetFormatPr defaultRowHeight="14.5" x14ac:dyDescent="0.35"/>
  <cols>
    <col min="1" max="1" width="35.7265625" style="30" customWidth="1"/>
    <col min="2" max="2" width="30.1796875" style="30" customWidth="1"/>
    <col min="3" max="3" width="10" style="30" bestFit="1" customWidth="1"/>
    <col min="4" max="4" width="12.453125" style="30" customWidth="1"/>
    <col min="5" max="5" width="8.7265625" style="30"/>
    <col min="6" max="6" width="47.1796875" style="30" customWidth="1"/>
    <col min="7" max="16384" width="8.7265625" style="30"/>
  </cols>
  <sheetData>
    <row r="1" spans="1:6" x14ac:dyDescent="0.35">
      <c r="A1" s="30" t="s">
        <v>13</v>
      </c>
      <c r="B1" s="30" t="s">
        <v>14</v>
      </c>
      <c r="C1" s="30" t="s">
        <v>15</v>
      </c>
      <c r="D1" s="30" t="s">
        <v>16</v>
      </c>
      <c r="F1" s="31" t="s">
        <v>14</v>
      </c>
    </row>
    <row r="2" spans="1:6" ht="43.5" x14ac:dyDescent="0.35">
      <c r="A2" s="31" t="str">
        <f>_xlfn.CONCAT(B2, C2)</f>
        <v>Preliminary Application Fee for New Verifications or Major ModificationBase</v>
      </c>
      <c r="B2" s="31" t="s">
        <v>17</v>
      </c>
      <c r="C2" s="32" t="s">
        <v>7</v>
      </c>
      <c r="D2" s="33">
        <v>24038</v>
      </c>
      <c r="F2" s="31"/>
    </row>
    <row r="3" spans="1:6" ht="43.5" x14ac:dyDescent="0.35">
      <c r="A3" s="31" t="str">
        <f t="shared" ref="A3:A17" si="0">_xlfn.CONCAT(B3, C3)</f>
        <v>Preliminary Application Fee for New Verifications or Major ModificationSmall Business</v>
      </c>
      <c r="B3" s="31" t="s">
        <v>17</v>
      </c>
      <c r="C3" s="34" t="s">
        <v>5</v>
      </c>
      <c r="D3" s="33">
        <v>18028</v>
      </c>
      <c r="F3" s="31" t="s">
        <v>17</v>
      </c>
    </row>
    <row r="4" spans="1:6" ht="43.5" x14ac:dyDescent="0.35">
      <c r="A4" s="31" t="str">
        <f t="shared" si="0"/>
        <v>Final Application Fee for New Verifications or Major ModificationBase</v>
      </c>
      <c r="B4" s="31" t="s">
        <v>6</v>
      </c>
      <c r="C4" s="32" t="s">
        <v>7</v>
      </c>
      <c r="D4" s="35">
        <v>12019</v>
      </c>
      <c r="F4" s="31" t="s">
        <v>6</v>
      </c>
    </row>
    <row r="5" spans="1:6" ht="43.5" x14ac:dyDescent="0.35">
      <c r="A5" s="31" t="str">
        <f t="shared" si="0"/>
        <v>Final Application Fee for New Verifications or Major ModificationSmall Business</v>
      </c>
      <c r="B5" s="31" t="s">
        <v>6</v>
      </c>
      <c r="C5" s="34" t="s">
        <v>5</v>
      </c>
      <c r="D5" s="36">
        <v>9014</v>
      </c>
      <c r="F5" s="31" t="s">
        <v>4</v>
      </c>
    </row>
    <row r="6" spans="1:6" ht="29" x14ac:dyDescent="0.35">
      <c r="A6" s="31" t="str">
        <f t="shared" si="0"/>
        <v>Executive Order Fee for New Verification or Major ModificationBase</v>
      </c>
      <c r="B6" s="31" t="s">
        <v>4</v>
      </c>
      <c r="C6" s="32" t="s">
        <v>7</v>
      </c>
      <c r="D6" s="35">
        <v>12019</v>
      </c>
      <c r="F6" s="31" t="s">
        <v>18</v>
      </c>
    </row>
    <row r="7" spans="1:6" ht="29" x14ac:dyDescent="0.35">
      <c r="A7" s="31" t="str">
        <f t="shared" si="0"/>
        <v>Executive Order Fee for New Verification or Major ModificationSmall Business</v>
      </c>
      <c r="B7" s="31" t="s">
        <v>4</v>
      </c>
      <c r="C7" s="34" t="s">
        <v>5</v>
      </c>
      <c r="D7" s="36">
        <v>9014</v>
      </c>
      <c r="F7" s="31" t="s">
        <v>8</v>
      </c>
    </row>
    <row r="8" spans="1:6" ht="29" x14ac:dyDescent="0.35">
      <c r="A8" s="31" t="str">
        <f t="shared" si="0"/>
        <v>In-Use Compliance Field Testing FeeBase</v>
      </c>
      <c r="B8" s="31" t="s">
        <v>18</v>
      </c>
      <c r="C8" s="32" t="s">
        <v>7</v>
      </c>
      <c r="D8" s="35">
        <v>6010</v>
      </c>
      <c r="F8" s="31" t="s">
        <v>9</v>
      </c>
    </row>
    <row r="9" spans="1:6" ht="29" x14ac:dyDescent="0.35">
      <c r="A9" s="31" t="str">
        <f t="shared" si="0"/>
        <v>In-Use Compliance Field Testing FeeSmall Business</v>
      </c>
      <c r="B9" s="31" t="s">
        <v>18</v>
      </c>
      <c r="C9" s="34" t="s">
        <v>5</v>
      </c>
      <c r="D9" s="36">
        <v>4507</v>
      </c>
      <c r="F9" s="31" t="s">
        <v>10</v>
      </c>
    </row>
    <row r="10" spans="1:6" ht="29" x14ac:dyDescent="0.35">
      <c r="A10" s="31" t="str">
        <f t="shared" si="0"/>
        <v>In-Use Compliance Emissions Testing FeeBase</v>
      </c>
      <c r="B10" s="31" t="s">
        <v>8</v>
      </c>
      <c r="C10" s="32" t="s">
        <v>7</v>
      </c>
      <c r="D10" s="35">
        <v>12019</v>
      </c>
      <c r="F10" s="31" t="s">
        <v>11</v>
      </c>
    </row>
    <row r="11" spans="1:6" ht="29" x14ac:dyDescent="0.35">
      <c r="A11" s="31" t="str">
        <f t="shared" si="0"/>
        <v>In-Use Compliance Emissions Testing FeeSmall Business</v>
      </c>
      <c r="B11" s="31" t="s">
        <v>8</v>
      </c>
      <c r="C11" s="34" t="s">
        <v>5</v>
      </c>
      <c r="D11" s="36">
        <v>9014</v>
      </c>
    </row>
    <row r="12" spans="1:6" x14ac:dyDescent="0.35">
      <c r="A12" s="31" t="str">
        <f t="shared" si="0"/>
        <v>Minor Modification FeeBase</v>
      </c>
      <c r="B12" s="31" t="s">
        <v>9</v>
      </c>
      <c r="C12" s="32" t="s">
        <v>7</v>
      </c>
      <c r="D12" s="35">
        <v>12019</v>
      </c>
    </row>
    <row r="13" spans="1:6" ht="29" x14ac:dyDescent="0.35">
      <c r="A13" s="31" t="str">
        <f t="shared" si="0"/>
        <v>Minor Modification FeeSmall Business</v>
      </c>
      <c r="B13" s="31" t="s">
        <v>9</v>
      </c>
      <c r="C13" s="34" t="s">
        <v>5</v>
      </c>
      <c r="D13" s="36">
        <v>9014</v>
      </c>
    </row>
    <row r="14" spans="1:6" x14ac:dyDescent="0.35">
      <c r="A14" s="31" t="str">
        <f t="shared" si="0"/>
        <v>Locomotive Initial Application FeeBase</v>
      </c>
      <c r="B14" s="31" t="s">
        <v>10</v>
      </c>
      <c r="C14" s="32" t="s">
        <v>7</v>
      </c>
      <c r="D14" s="35">
        <v>9217</v>
      </c>
    </row>
    <row r="15" spans="1:6" ht="29" x14ac:dyDescent="0.35">
      <c r="A15" s="31" t="str">
        <f t="shared" si="0"/>
        <v>Locomotive Initial Application FeeSmall Business</v>
      </c>
      <c r="B15" s="31" t="s">
        <v>10</v>
      </c>
      <c r="C15" s="34" t="s">
        <v>5</v>
      </c>
      <c r="D15" s="36">
        <v>6913</v>
      </c>
    </row>
    <row r="16" spans="1:6" ht="29" x14ac:dyDescent="0.35">
      <c r="A16" s="31" t="str">
        <f t="shared" si="0"/>
        <v>Locomotive Final Verification Letter FeeBase</v>
      </c>
      <c r="B16" s="31" t="s">
        <v>11</v>
      </c>
      <c r="C16" s="32" t="s">
        <v>7</v>
      </c>
      <c r="D16" s="35">
        <v>36869</v>
      </c>
    </row>
    <row r="17" spans="1:4" ht="29" x14ac:dyDescent="0.35">
      <c r="A17" s="31" t="str">
        <f t="shared" si="0"/>
        <v>Locomotive Final Verification Letter FeeSmall Business</v>
      </c>
      <c r="B17" s="31" t="s">
        <v>11</v>
      </c>
      <c r="C17" s="34" t="s">
        <v>5</v>
      </c>
      <c r="D17" s="36">
        <v>27652</v>
      </c>
    </row>
  </sheetData>
  <sheetProtection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"/>
  <sheetViews>
    <sheetView topLeftCell="A2" workbookViewId="0">
      <selection activeCell="A2" sqref="A1:XFD1048576"/>
    </sheetView>
  </sheetViews>
  <sheetFormatPr defaultRowHeight="14.5" x14ac:dyDescent="0.35"/>
  <cols>
    <col min="1" max="1" width="34" style="31" customWidth="1"/>
    <col min="2" max="2" width="17.7265625" style="30" customWidth="1"/>
    <col min="3" max="3" width="13.81640625" style="30" customWidth="1"/>
    <col min="4" max="4" width="11.54296875" style="30" customWidth="1"/>
    <col min="5" max="5" width="13.54296875" style="30" customWidth="1"/>
    <col min="6" max="6" width="15.7265625" style="30" customWidth="1"/>
    <col min="7" max="7" width="12.7265625" style="30" customWidth="1"/>
    <col min="8" max="8" width="14.453125" style="30" customWidth="1"/>
    <col min="9" max="9" width="13.26953125" style="30" customWidth="1"/>
    <col min="10" max="10" width="13.1796875" style="30" customWidth="1"/>
    <col min="11" max="11" width="8.7265625" style="30"/>
    <col min="12" max="12" width="11.26953125" style="30" customWidth="1"/>
    <col min="13" max="13" width="8.7265625" style="30"/>
    <col min="14" max="14" width="12" style="30" customWidth="1"/>
    <col min="15" max="17" width="12.54296875" style="30" customWidth="1"/>
    <col min="18" max="18" width="13.453125" style="30" customWidth="1"/>
    <col min="19" max="19" width="12.81640625" style="30" customWidth="1"/>
    <col min="20" max="16384" width="8.7265625" style="30"/>
  </cols>
  <sheetData>
    <row r="1" spans="1:19" x14ac:dyDescent="0.35">
      <c r="B1" s="30" t="s">
        <v>19</v>
      </c>
    </row>
    <row r="2" spans="1:19" ht="101.5" x14ac:dyDescent="0.35">
      <c r="A2" s="31" t="s">
        <v>14</v>
      </c>
      <c r="B2" s="31" t="s">
        <v>17</v>
      </c>
      <c r="C2" s="31" t="s">
        <v>20</v>
      </c>
      <c r="D2" s="31" t="s">
        <v>6</v>
      </c>
      <c r="E2" s="31" t="s">
        <v>21</v>
      </c>
      <c r="F2" s="31" t="s">
        <v>4</v>
      </c>
      <c r="G2" s="31" t="s">
        <v>22</v>
      </c>
      <c r="H2" s="31" t="s">
        <v>18</v>
      </c>
      <c r="I2" s="31" t="s">
        <v>23</v>
      </c>
      <c r="J2" s="31" t="s">
        <v>8</v>
      </c>
      <c r="K2" s="31" t="s">
        <v>24</v>
      </c>
      <c r="L2" s="31" t="s">
        <v>9</v>
      </c>
      <c r="M2" s="31" t="s">
        <v>25</v>
      </c>
      <c r="N2" s="31" t="s">
        <v>10</v>
      </c>
      <c r="O2" s="31" t="s">
        <v>26</v>
      </c>
      <c r="P2" s="31" t="s">
        <v>11</v>
      </c>
      <c r="Q2" s="31" t="s">
        <v>27</v>
      </c>
      <c r="R2" s="31"/>
      <c r="S2" s="31"/>
    </row>
    <row r="3" spans="1:19" ht="29" x14ac:dyDescent="0.35">
      <c r="A3" s="31" t="s">
        <v>17</v>
      </c>
      <c r="B3" s="32" t="s">
        <v>7</v>
      </c>
      <c r="C3" s="33">
        <v>24038</v>
      </c>
      <c r="D3" s="32" t="s">
        <v>7</v>
      </c>
      <c r="E3" s="35">
        <v>12019</v>
      </c>
      <c r="F3" s="32" t="s">
        <v>7</v>
      </c>
      <c r="G3" s="35">
        <v>12019</v>
      </c>
      <c r="H3" s="32" t="s">
        <v>7</v>
      </c>
      <c r="I3" s="35">
        <v>6010</v>
      </c>
      <c r="J3" s="32" t="s">
        <v>7</v>
      </c>
      <c r="K3" s="35">
        <v>12019</v>
      </c>
      <c r="L3" s="32" t="s">
        <v>7</v>
      </c>
      <c r="M3" s="35">
        <v>12019</v>
      </c>
      <c r="N3" s="32" t="s">
        <v>7</v>
      </c>
      <c r="O3" s="35">
        <v>9217</v>
      </c>
      <c r="P3" s="32" t="s">
        <v>7</v>
      </c>
      <c r="Q3" s="35">
        <v>36869</v>
      </c>
      <c r="R3" s="37"/>
      <c r="S3" s="35"/>
    </row>
    <row r="4" spans="1:19" ht="55.5" customHeight="1" x14ac:dyDescent="0.35">
      <c r="A4" s="31" t="s">
        <v>6</v>
      </c>
      <c r="B4" s="34" t="s">
        <v>5</v>
      </c>
      <c r="C4" s="33">
        <v>18028</v>
      </c>
      <c r="D4" s="34" t="s">
        <v>5</v>
      </c>
      <c r="E4" s="36">
        <v>9014</v>
      </c>
      <c r="F4" s="34" t="s">
        <v>5</v>
      </c>
      <c r="G4" s="36">
        <v>9014</v>
      </c>
      <c r="H4" s="34" t="s">
        <v>5</v>
      </c>
      <c r="I4" s="36">
        <v>4507</v>
      </c>
      <c r="J4" s="34" t="s">
        <v>5</v>
      </c>
      <c r="K4" s="36">
        <v>9014</v>
      </c>
      <c r="L4" s="34" t="s">
        <v>5</v>
      </c>
      <c r="M4" s="36">
        <v>9014</v>
      </c>
      <c r="N4" s="34" t="s">
        <v>5</v>
      </c>
      <c r="O4" s="36">
        <v>6913</v>
      </c>
      <c r="P4" s="34" t="s">
        <v>5</v>
      </c>
      <c r="Q4" s="36">
        <v>27652</v>
      </c>
      <c r="R4" s="34"/>
      <c r="S4" s="36"/>
    </row>
    <row r="5" spans="1:19" ht="29" x14ac:dyDescent="0.35">
      <c r="A5" s="31" t="s">
        <v>4</v>
      </c>
      <c r="B5" s="34"/>
      <c r="C5" s="33"/>
      <c r="D5" s="34"/>
      <c r="E5" s="36"/>
      <c r="F5" s="34"/>
      <c r="G5" s="36"/>
      <c r="H5" s="34"/>
      <c r="I5" s="36"/>
      <c r="J5" s="34"/>
      <c r="K5" s="36"/>
      <c r="L5" s="34"/>
      <c r="M5" s="36"/>
      <c r="N5" s="34"/>
      <c r="O5" s="38"/>
      <c r="P5" s="34"/>
      <c r="Q5" s="38"/>
      <c r="R5" s="34"/>
      <c r="S5" s="36"/>
    </row>
    <row r="6" spans="1:19" x14ac:dyDescent="0.35">
      <c r="A6" s="31" t="s">
        <v>18</v>
      </c>
      <c r="B6" s="34"/>
      <c r="C6" s="33"/>
      <c r="D6" s="34"/>
      <c r="E6" s="36"/>
      <c r="F6" s="34"/>
      <c r="G6" s="36"/>
      <c r="H6" s="34"/>
      <c r="I6" s="36"/>
      <c r="J6" s="34"/>
      <c r="K6" s="36"/>
      <c r="L6" s="34"/>
      <c r="M6" s="36"/>
      <c r="N6" s="34"/>
      <c r="O6" s="38"/>
      <c r="P6" s="34"/>
      <c r="Q6" s="38"/>
      <c r="R6" s="34"/>
      <c r="S6" s="36"/>
    </row>
    <row r="7" spans="1:19" ht="59.25" customHeight="1" x14ac:dyDescent="0.35">
      <c r="A7" s="31" t="s">
        <v>8</v>
      </c>
      <c r="B7" s="34"/>
      <c r="C7" s="39"/>
      <c r="D7" s="34"/>
      <c r="E7" s="36"/>
      <c r="F7" s="34"/>
      <c r="G7" s="36"/>
      <c r="H7" s="34"/>
      <c r="I7" s="36"/>
      <c r="J7" s="34"/>
      <c r="K7" s="39"/>
      <c r="L7" s="34"/>
      <c r="M7" s="36"/>
      <c r="N7" s="34"/>
      <c r="O7" s="38"/>
      <c r="P7" s="38"/>
      <c r="Q7" s="38"/>
      <c r="R7" s="34"/>
      <c r="S7" s="36"/>
    </row>
    <row r="8" spans="1:19" x14ac:dyDescent="0.35">
      <c r="A8" s="31" t="s">
        <v>9</v>
      </c>
      <c r="B8" s="34"/>
      <c r="C8" s="39"/>
      <c r="D8" s="34"/>
      <c r="E8" s="36"/>
      <c r="F8" s="34"/>
      <c r="G8" s="36"/>
      <c r="H8" s="39"/>
      <c r="I8" s="39"/>
      <c r="J8" s="39"/>
      <c r="K8" s="39"/>
      <c r="L8" s="39"/>
      <c r="M8" s="39"/>
      <c r="N8" s="40"/>
      <c r="O8" s="40"/>
      <c r="P8" s="40"/>
      <c r="Q8" s="40"/>
      <c r="R8" s="34"/>
      <c r="S8" s="36"/>
    </row>
    <row r="9" spans="1:19" x14ac:dyDescent="0.35">
      <c r="A9" s="31" t="s">
        <v>10</v>
      </c>
      <c r="B9" s="41"/>
      <c r="C9" s="33"/>
      <c r="D9" s="39"/>
      <c r="E9" s="36"/>
      <c r="F9" s="39"/>
      <c r="G9" s="36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x14ac:dyDescent="0.35">
      <c r="A10" s="31" t="s">
        <v>11</v>
      </c>
      <c r="B10" s="41"/>
      <c r="C10" s="33"/>
      <c r="D10" s="39"/>
      <c r="E10" s="36"/>
      <c r="F10" s="39"/>
      <c r="G10" s="36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</row>
  </sheetData>
  <sheetProtection algorithmName="SHA-512" hashValue="LH2rmzu12k/7dIuhK58zIwXx8Xb7B3aldKPbgFHKZZ6NbTtzJ8E3rUzO3r7i2XBWWIyVEsNbfYmFkXeECwPpHg==" saltValue="YYOUxxeLY0vL5Ln5nXDm0A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02A41482ADBA419BE3FF6F5EEAF549" ma:contentTypeVersion="4" ma:contentTypeDescription="Create a new document." ma:contentTypeScope="" ma:versionID="b555bbffaf14e0cb3d8fd7e1f44806f3">
  <xsd:schema xmlns:xsd="http://www.w3.org/2001/XMLSchema" xmlns:xs="http://www.w3.org/2001/XMLSchema" xmlns:p="http://schemas.microsoft.com/office/2006/metadata/properties" xmlns:ns2="e313de22-e6ba-4a18-8980-fa59f031f15f" xmlns:ns3="be2dd089-53ca-432d-8142-94eec596e0f8" targetNamespace="http://schemas.microsoft.com/office/2006/metadata/properties" ma:root="true" ma:fieldsID="65e146cf43d3feb73f3b2869be0d9833" ns2:_="" ns3:_="">
    <xsd:import namespace="e313de22-e6ba-4a18-8980-fa59f031f15f"/>
    <xsd:import namespace="be2dd089-53ca-432d-8142-94eec596e0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de22-e6ba-4a18-8980-fa59f031f1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dd089-53ca-432d-8142-94eec596e0f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00EFBB-71C5-4614-A721-50601F3909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13de22-e6ba-4a18-8980-fa59f031f15f"/>
    <ds:schemaRef ds:uri="be2dd089-53ca-432d-8142-94eec596e0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1CE02A-74A2-4D3D-A35C-D24140503CD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689E06-BF35-411A-9E7F-C3D4859D38B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DIESEL EMISSION CONTROL (2022)</vt:lpstr>
      <vt:lpstr>vlookup</vt:lpstr>
      <vt:lpstr>data</vt:lpstr>
      <vt:lpstr>Aerodynamic_Technology</vt:lpstr>
      <vt:lpstr>Categories</vt:lpstr>
      <vt:lpstr>DT</vt:lpstr>
      <vt:lpstr>HD_Vehicle_GHG</vt:lpstr>
      <vt:lpstr>Incomplete_MD_HD_CI_Engine</vt:lpstr>
      <vt:lpstr>Incomplete_MD_HD_Otto_cycle_Engine</vt:lpstr>
      <vt:lpstr>Incomplete_MD_HD_Vehicle_Evaporative</vt:lpstr>
      <vt:lpstr>LD_MD_Vehicle</vt:lpstr>
      <vt:lpstr>Trailer</vt:lpstr>
    </vt:vector>
  </TitlesOfParts>
  <Manager/>
  <Company>CARB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Kathleen Mead</dc:creator>
  <cp:keywords/>
  <dc:description/>
  <cp:lastModifiedBy>Mendez, Alejandra@ARB</cp:lastModifiedBy>
  <cp:revision/>
  <cp:lastPrinted>2022-03-15T20:31:07Z</cp:lastPrinted>
  <dcterms:created xsi:type="dcterms:W3CDTF">2021-02-02T16:20:28Z</dcterms:created>
  <dcterms:modified xsi:type="dcterms:W3CDTF">2023-01-23T20:47:33Z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0x010100D102A41482ADBA419BE3FF6F5EEAF549</vt:lpwstr>
  </property>
  <property fmtid="{D5CDD505-2E9C-101B-9397-08002B2CF9AE}" pid="3" name="Order">
    <vt:r8>18100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