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LCFS\Confidential_Business_Information\Crude_Oil\Crude Slate Data\Confidential 2021 Crudes\Posting_draft\Final\Dec. 2022\"/>
    </mc:Choice>
  </mc:AlternateContent>
  <xr:revisionPtr revIDLastSave="0" documentId="13_ncr:1_{1045976C-A13D-4ABE-9BBD-F0DC0C103F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rude Sources" sheetId="1" r:id="rId1"/>
  </sheets>
  <externalReferences>
    <externalReference r:id="rId2"/>
    <externalReference r:id="rId3"/>
    <externalReference r:id="rId4"/>
  </externalReferences>
  <definedNames>
    <definedName name="acreperhectare">[1]Factors!$C$46</definedName>
    <definedName name="BtuperkWh">[1]Factors!$C$37</definedName>
    <definedName name="C_MW">[1]Factors!$D$14</definedName>
    <definedName name="Ca_MW">[1]Factors!$D$18</definedName>
    <definedName name="CH4_GWP">[1]Factors!$C$9</definedName>
    <definedName name="CH4_MW">[1]Factors!$D$9</definedName>
    <definedName name="CIGAS">'[2]Calculator - Diesel Substitutes'!#REF!</definedName>
    <definedName name="Cl_MW">[1]Factors!$D$19</definedName>
    <definedName name="CO_GWP">[1]Factors!$C$12</definedName>
    <definedName name="CO_MW">[1]Factors!$D$12</definedName>
    <definedName name="CO2_C_Ratio">[1]Factors!$C$30</definedName>
    <definedName name="CO2_MW">[1]Factors!$D$8</definedName>
    <definedName name="CompYear">[3]Sheet1!$H$16:$H$21</definedName>
    <definedName name="EthGALpYR">'[1]Production Data'!$C$96</definedName>
    <definedName name="gperlb">[1]Factors!$C$39</definedName>
    <definedName name="H_MW">[1]Factors!$D$15</definedName>
    <definedName name="JperBtu">[1]Factors!$C$35</definedName>
    <definedName name="K_MW">[1]Factors!$D$23</definedName>
    <definedName name="Lpergal">[1]Factors!$C$43</definedName>
    <definedName name="N_MW">[1]Factors!$D$17</definedName>
    <definedName name="N2O_GWP">[1]Factors!$C$10</definedName>
    <definedName name="Na_MW">[1]Factors!$D$20</definedName>
    <definedName name="O_MW">[1]Factors!$D$16</definedName>
    <definedName name="P_MW">[1]Factors!$D$22</definedName>
    <definedName name="tonneperton">[1]Factors!$C$40</definedName>
    <definedName name="VOC_GWP">[1]Factors!$C$11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M20" i="1"/>
  <c r="M18" i="1"/>
  <c r="L18" i="1" l="1"/>
  <c r="C18" i="1" l="1"/>
  <c r="D18" i="1"/>
  <c r="E18" i="1"/>
  <c r="F18" i="1"/>
  <c r="G18" i="1"/>
  <c r="H18" i="1"/>
  <c r="I18" i="1"/>
  <c r="B18" i="1"/>
  <c r="K18" i="1"/>
  <c r="J18" i="1"/>
</calcChain>
</file>

<file path=xl/sharedStrings.xml><?xml version="1.0" encoding="utf-8"?>
<sst xmlns="http://schemas.openxmlformats.org/spreadsheetml/2006/main" count="17" uniqueCount="17">
  <si>
    <t>Volume (bbls)</t>
  </si>
  <si>
    <t>US - Federal OCS</t>
  </si>
  <si>
    <t>US - California</t>
  </si>
  <si>
    <t>US - Alaska</t>
  </si>
  <si>
    <t>Saudi Arabia</t>
  </si>
  <si>
    <t>Russia</t>
  </si>
  <si>
    <t>Iraq</t>
  </si>
  <si>
    <t>Ecuador</t>
  </si>
  <si>
    <t>Colombia</t>
  </si>
  <si>
    <t>Canada</t>
  </si>
  <si>
    <t>Brazil</t>
  </si>
  <si>
    <t>Angola</t>
  </si>
  <si>
    <t>Other</t>
  </si>
  <si>
    <t>Total</t>
  </si>
  <si>
    <t>Kuwait</t>
  </si>
  <si>
    <t>Mexico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</si>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</sst>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Color10][&gt;78.4]0.0;[Red][&lt;22]0.0;0.0"/>
    <numFmt numFmtId="165" formatCode="[Color10][&gt;19.7]0.0;[Red][&lt;2.9]0.0;0.0"/>
    <numFmt numFmtId="166" formatCode="_-* #,##0_-;\-* #,##0_-;_-* &quot;-&quot;_-;_-@_-"/>
    <numFmt numFmtId="167" formatCode="[Color10][&gt;32.1]0.0;[Red][&lt;9.5]0.0;0.0"/>
    <numFmt numFmtId="168" formatCode="0.0_)"/>
    <numFmt numFmtId="169" formatCode="[Red][&gt;2.2]0.0;[Color10][&lt;0.42]0.0;0.0"/>
    <numFmt numFmtId="170" formatCode="[Red][&gt;4.2]0.0;[Color10][&lt;0]0.0;0.0"/>
    <numFmt numFmtId="171" formatCode="[Red][&gt;2.8]0.0;[Color10][&lt;0.47]0.0;0.0"/>
    <numFmt numFmtId="172" formatCode="[Red][&gt;4]0.0;[Color10][&lt;0]0.0;0.0"/>
    <numFmt numFmtId="173" formatCode="0.000_)"/>
    <numFmt numFmtId="174" formatCode="_(* #,##0.0_);_(* \(#,##0.0\);_(* &quot;-&quot;_);_(@_)"/>
    <numFmt numFmtId="175" formatCode="_(* #,##0.00_);_(* \(#,##0.00\);_(* &quot;0.00&quot;_);_(@_)"/>
    <numFmt numFmtId="176" formatCode="_(* #,##0.0_);_(* \(#,##0.0\);_(* &quot;&quot;??_);_(@_)"/>
    <numFmt numFmtId="177" formatCode="#,##0.0_);\(#,##0.0\)"/>
    <numFmt numFmtId="178" formatCode="[Red][&gt;1]0.0%;[Color10][&lt;0.85]0.0%;0.0%"/>
    <numFmt numFmtId="179" formatCode="[Red][&gt;1.01]0.0%;[Color10][&lt;0.99]0.0%;0.0%"/>
    <numFmt numFmtId="180" formatCode="[Color10][&gt;6]0.0;[Red][&lt;2]0.0;0.0"/>
    <numFmt numFmtId="181" formatCode="[Red][&gt;25]0.0_);[Color10][&lt;7]0.0_);0.0_)"/>
    <numFmt numFmtId="182" formatCode="[Red][&gt;50]0.0_);[Color10][&lt;20]0.0_);0.0_)"/>
    <numFmt numFmtId="183" formatCode="_-&quot;£&quot;* #,##0.00_-;\-&quot;£&quot;* #,##0.00_-;_-&quot;£&quot;* &quot;-&quot;??_-;_-@_-"/>
    <numFmt numFmtId="184" formatCode="dd\-mmm\-yy_)"/>
    <numFmt numFmtId="185" formatCode="#,##0_);\(#,##0_);&quot;&quot;"/>
    <numFmt numFmtId="186" formatCode="_(* #,##0.0_);_(* \(#,##0.0\);_(* &quot;0&quot;_);_(@_)"/>
    <numFmt numFmtId="187" formatCode="0.0"/>
    <numFmt numFmtId="188" formatCode="#,##0.0"/>
    <numFmt numFmtId="189" formatCode="_(* #,##0_);_(* \(#,##0\);_(* &quot;&quot;_);_(@_)"/>
    <numFmt numFmtId="190" formatCode="[Color10][&gt;66.2]0.0;[Red][&lt;13.2]0.0;0.0"/>
    <numFmt numFmtId="191" formatCode="[Color10][&gt;100]0.0_);[Red][&lt;-50]0.0_);0.0_)"/>
    <numFmt numFmtId="192" formatCode="[Red][&gt;1.04]0.0%;[Color10][&lt;0.98]0.0%;0.0%"/>
    <numFmt numFmtId="193" formatCode="[Red][&gt;4]0.0_);[Color10][&lt;1]0.0_);0.0_)"/>
    <numFmt numFmtId="194" formatCode="[Color10][&gt;22.9]0.0;[Red][&lt;3.7]0.0;0.0"/>
    <numFmt numFmtId="195" formatCode="[Color10][&gt;52.4]0.0;[Red][&lt;11.5]0.0;0.0"/>
    <numFmt numFmtId="196" formatCode="[Color10][&gt;31.1]0.0;[Red][&lt;3.1]0.0;0.0"/>
    <numFmt numFmtId="197" formatCode="[Color10][&gt;34.1]0.0;[Red][&lt;1.8]0.0;0.0"/>
    <numFmt numFmtId="198" formatCode="#,##0\ &quot;F&quot;;[Red]\-#,##0\ &quot;F&quot;"/>
    <numFmt numFmtId="199" formatCode="#,##0.00\ &quot;F&quot;;[Red]\-#,##0.00\ &quot;F&quot;"/>
    <numFmt numFmtId="200" formatCode="[Red][&gt;0.95]0.0%;[Color10][&lt;0.93]0.0%;0.0%"/>
    <numFmt numFmtId="201" formatCode="_(* #,##0.00_);_(* \(#,##0.00\);_(* &quot;&quot;_);_(@_)"/>
    <numFmt numFmtId="202" formatCode="0.00_)"/>
    <numFmt numFmtId="203" formatCode="_(* #,##0.0_);_(* \(#,##0.0\);_(* &quot;&quot;_);_(@_)"/>
    <numFmt numFmtId="204" formatCode="&quot;$&quot;\ #,###,###,##0_);\(&quot;$&quot;\ #,###,###,##0\)_);&quot;&quot;_)"/>
    <numFmt numFmtId="205" formatCode="&quot;$&quot;\ #,###,##0.00_);\(&quot;$&quot;\ #,###,##0.00\)_);&quot;&quot;_)"/>
    <numFmt numFmtId="206" formatCode="#,###,###,##0_);\(#,###,###,##0\)_);&quot;&quot;_)"/>
    <numFmt numFmtId="207" formatCode="#,###,##0.0_);\(#,###,##0.0\);&quot;&quot;_)"/>
    <numFmt numFmtId="208" formatCode="#,###,##0.00_);\-#,###,##0.00_);&quot;&quot;_)"/>
    <numFmt numFmtId="209" formatCode="#,###,##0.000_);\-#,###,##0.000_);&quot;&quot;_)"/>
    <numFmt numFmtId="210" formatCode="#,###,###,##0_);\(#,###,###,##0\);&quot;&quot;_)"/>
    <numFmt numFmtId="211" formatCode="0_)"/>
    <numFmt numFmtId="212" formatCode="#,###,##0_);\-#,###,##0_)"/>
    <numFmt numFmtId="213" formatCode="#,###,##0.0_);\-#,###,##0.0_)"/>
    <numFmt numFmtId="214" formatCode="#,###,###,##0_);\-#,###,###,##0_)"/>
    <numFmt numFmtId="215" formatCode="&quot;$&quot;\ #,###,##0_);\(&quot;$&quot;\ #,###,##0\)_)"/>
    <numFmt numFmtId="216" formatCode="&quot;$&quot;\ #,###,##0.00_);\(&quot;$&quot;\ #,###,##0.00\)_)"/>
    <numFmt numFmtId="217" formatCode="#,###,##0.0_);\(#,###,##0.0\)"/>
    <numFmt numFmtId="218" formatCode="#,###,###,##0_);\(#,###,###,##0\)_)"/>
    <numFmt numFmtId="219" formatCode="#,###,##0.00_);\-#,###,##0.00_)"/>
    <numFmt numFmtId="220" formatCode="#,###,##0.000_)"/>
    <numFmt numFmtId="221" formatCode="[Red][&gt;1.07]0.0%;[Color10][&lt;0.99]0.0%;0.0%"/>
    <numFmt numFmtId="222" formatCode="[Red][&gt;4.9]0.0_);[Color10][&lt;2]0.0_);0.0_)"/>
    <numFmt numFmtId="223" formatCode="[Red][&gt;0.93]0.000_);[Color10][&lt;0.89]0.000_);0.000_)"/>
    <numFmt numFmtId="224" formatCode="[Red][&gt;4]0.0_);[Color10][&lt;0]0.0_);0.0_)"/>
    <numFmt numFmtId="225" formatCode="[Red][&gt;8]0.0_);[Color10][&lt;0]0.0_);0.0_)"/>
    <numFmt numFmtId="226" formatCode="[Red][&gt;3]0.0_);[Color10][&lt;0]0.0_);0.0_)"/>
    <numFmt numFmtId="227" formatCode="[Red][&gt;2.5]0.0_);[Color10][&lt;0.5]0.0_);0.0_)"/>
    <numFmt numFmtId="228" formatCode="[Red][&gt;600]0.0_);[Color10][&lt;400]0.0_);0.0_)"/>
    <numFmt numFmtId="229" formatCode="[Color10][&gt;101.1]0.0;[Red][&lt;15.8]0.0;0.0"/>
    <numFmt numFmtId="230" formatCode="[Red][&gt;70]0.0_);[Color10][&lt;32]0.0_);0.0_)"/>
    <numFmt numFmtId="231" formatCode="[Red][&gt;25]0.0_);[Color10][&lt;3]0.0_);0.0_)"/>
    <numFmt numFmtId="232" formatCode="_(* 0.000E+0_);_(* \-0.000E+0;_(* &quot;&quot;_);_(@_)"/>
    <numFmt numFmtId="233" formatCode="General_)"/>
    <numFmt numFmtId="234" formatCode="#####0.00"/>
    <numFmt numFmtId="235" formatCode="&quot;$&quot;#,###,##0_)"/>
    <numFmt numFmtId="236" formatCode="#,###,###,##0_)"/>
    <numFmt numFmtId="237" formatCode="#,###,##0_)"/>
    <numFmt numFmtId="238" formatCode="#,###,##0.0_)"/>
    <numFmt numFmtId="239" formatCode="#,###,##0.00_);\(#,###,##0.00\)_)"/>
    <numFmt numFmtId="240" formatCode="#,###,##0.0000_)"/>
    <numFmt numFmtId="241" formatCode="#,###,##0.0_);\-#,###,##0.0_);0.0_)"/>
    <numFmt numFmtId="242" formatCode="##0.0"/>
    <numFmt numFmtId="243" formatCode="_(* #,##0.0_);_(* \(#,##0.0\);_(* &quot;0.0&quot;_);_(@_)"/>
    <numFmt numFmtId="244" formatCode="_(* #,##0.000_);_(* \(#,##0.000\);_(* &quot;-&quot;??_);_(@_)"/>
    <numFmt numFmtId="245" formatCode="0.000"/>
    <numFmt numFmtId="246" formatCode="[Red][&gt;0.99]0.0%;[Color10][&lt;0.975]0.0%;0.0%"/>
    <numFmt numFmtId="247" formatCode="_(* #,##0_);_(* \(#,##0\);_(* &quot;-&quot;??_);_(@_)"/>
    <numFmt numFmtId="248" formatCode="0.0%"/>
  </numFmts>
  <fonts count="10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Courier"/>
      <family val="3"/>
    </font>
    <font>
      <sz val="11"/>
      <color indexed="14"/>
      <name val="Calibri"/>
      <family val="2"/>
    </font>
    <font>
      <sz val="11"/>
      <color indexed="20"/>
      <name val="Calibri"/>
      <family val="2"/>
    </font>
    <font>
      <b/>
      <sz val="10"/>
      <color indexed="12"/>
      <name val="Courier"/>
      <family val="3"/>
    </font>
    <font>
      <sz val="10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sz val="11"/>
      <name val="Tms Rmn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indexed="50"/>
      <name val="Arial"/>
      <family val="2"/>
    </font>
    <font>
      <sz val="10"/>
      <name val="Helv"/>
    </font>
    <font>
      <sz val="10"/>
      <color indexed="8"/>
      <name val="Courier"/>
      <family val="3"/>
    </font>
    <font>
      <sz val="10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8"/>
      <name val="Helv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9"/>
      <name val="Arial"/>
      <family val="2"/>
    </font>
    <font>
      <b/>
      <u/>
      <sz val="10"/>
      <color indexed="9"/>
      <name val="Arial"/>
      <family val="2"/>
    </font>
    <font>
      <u/>
      <sz val="10"/>
      <color theme="10"/>
      <name val="Calibri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b/>
      <i/>
      <sz val="16"/>
      <name val="Helv"/>
    </font>
    <font>
      <sz val="10"/>
      <name val="Verdana"/>
      <family val="2"/>
    </font>
    <font>
      <sz val="10"/>
      <name val="Arial MT"/>
    </font>
    <font>
      <b/>
      <sz val="11"/>
      <color indexed="63"/>
      <name val="Calibri"/>
      <family val="2"/>
    </font>
    <font>
      <sz val="10"/>
      <name val="Helv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12"/>
      <name val="Arial"/>
      <family val="2"/>
    </font>
    <font>
      <sz val="12"/>
      <color indexed="14"/>
      <name val="MS Sans Serif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39"/>
      <name val="Arial"/>
      <family val="2"/>
    </font>
    <font>
      <sz val="10"/>
      <color indexed="14"/>
      <name val="Arial"/>
      <family val="2"/>
    </font>
    <font>
      <sz val="10"/>
      <color indexed="3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2"/>
      <color indexed="10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sz val="8"/>
      <color indexed="10"/>
      <name val="Arial"/>
      <family val="2"/>
    </font>
    <font>
      <sz val="7"/>
      <color indexed="12"/>
      <name val="Arial"/>
      <family val="2"/>
    </font>
    <font>
      <sz val="6"/>
      <color indexed="10"/>
      <name val="Arial"/>
      <family val="2"/>
    </font>
    <font>
      <sz val="5"/>
      <color indexed="12"/>
      <name val="Arial"/>
      <family val="2"/>
    </font>
    <font>
      <sz val="5"/>
      <color indexed="10"/>
      <name val="Arial"/>
      <family val="2"/>
    </font>
    <font>
      <b/>
      <strike/>
      <sz val="16"/>
      <color indexed="10"/>
      <name val="Arial"/>
      <family val="2"/>
    </font>
    <font>
      <sz val="10"/>
      <color rgb="FFC00000"/>
      <name val="Helvetica"/>
    </font>
    <font>
      <sz val="10"/>
      <color indexed="8"/>
      <name val="Times New Roman"/>
      <family val="1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Helvetica"/>
    </font>
    <font>
      <sz val="12"/>
      <color theme="1"/>
      <name val="Helvetica"/>
    </font>
    <font>
      <b/>
      <sz val="12"/>
      <color theme="0"/>
      <name val="Helvetica"/>
    </font>
    <font>
      <b/>
      <sz val="16"/>
      <color theme="0"/>
      <name val="Helvetica"/>
    </font>
    <font>
      <b/>
      <sz val="12"/>
      <color rgb="FFFA7D00"/>
      <name val="Helvetica"/>
      <family val="2"/>
    </font>
    <font>
      <sz val="10"/>
      <name val="Helvetica"/>
    </font>
    <font>
      <b/>
      <sz val="12"/>
      <color theme="5"/>
      <name val="Helvetica"/>
    </font>
    <font>
      <sz val="12"/>
      <color theme="1"/>
      <name val="Helvetica"/>
      <family val="2"/>
    </font>
    <font>
      <sz val="11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</patternFill>
    </fill>
    <fill>
      <patternFill patternType="solid">
        <fgColor indexed="1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DE8DD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2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21" borderId="0" applyNumberFormat="0" applyBorder="0" applyAlignment="0" applyProtection="0"/>
    <xf numFmtId="0" fontId="10" fillId="19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1" borderId="0" applyNumberFormat="0" applyBorder="0" applyAlignment="0" applyProtection="0"/>
    <xf numFmtId="0" fontId="10" fillId="19" borderId="0" applyNumberFormat="0" applyBorder="0" applyAlignment="0" applyProtection="0"/>
    <xf numFmtId="0" fontId="10" fillId="28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165" fontId="14" fillId="0" borderId="0" applyFont="0" applyFill="0" applyBorder="0" applyAlignment="0" applyProtection="0">
      <protection locked="0"/>
    </xf>
    <xf numFmtId="165" fontId="14" fillId="0" borderId="0" applyFont="0" applyFill="0" applyBorder="0" applyAlignment="0" applyProtection="0">
      <protection locked="0"/>
    </xf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6" fillId="13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5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7" fillId="4" borderId="1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0" fontId="16" fillId="13" borderId="3" applyNumberFormat="0" applyAlignment="0" applyProtection="0"/>
    <xf numFmtId="167" fontId="14" fillId="0" borderId="4" applyFont="0" applyFill="0" applyBorder="0" applyAlignment="0" applyProtection="0">
      <protection locked="0"/>
    </xf>
    <xf numFmtId="167" fontId="14" fillId="0" borderId="4" applyFont="0" applyFill="0" applyBorder="0" applyAlignment="0" applyProtection="0">
      <protection locked="0"/>
    </xf>
    <xf numFmtId="168" fontId="14" fillId="0" borderId="4" applyFont="0" applyFill="0" applyBorder="0" applyAlignment="0" applyProtection="0">
      <protection locked="0"/>
    </xf>
    <xf numFmtId="168" fontId="14" fillId="0" borderId="4" applyFont="0" applyFill="0" applyBorder="0" applyAlignment="0" applyProtection="0">
      <protection locked="0"/>
    </xf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4" fillId="0" borderId="4" applyFont="0" applyFill="0" applyBorder="0" applyAlignment="0" applyProtection="0">
      <protection locked="0"/>
    </xf>
    <xf numFmtId="168" fontId="14" fillId="0" borderId="4" applyFont="0" applyFill="0" applyBorder="0" applyAlignment="0" applyProtection="0">
      <protection locked="0"/>
    </xf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9" fillId="0" borderId="0" applyNumberFormat="0" applyFont="0" applyFill="0" applyBorder="0" applyProtection="0">
      <alignment horizontal="centerContinuous"/>
    </xf>
    <xf numFmtId="0" fontId="20" fillId="29" borderId="5" applyNumberFormat="0" applyAlignment="0" applyProtection="0"/>
    <xf numFmtId="173" fontId="21" fillId="0" borderId="0"/>
    <xf numFmtId="173" fontId="21" fillId="0" borderId="0"/>
    <xf numFmtId="173" fontId="21" fillId="0" borderId="0"/>
    <xf numFmtId="173" fontId="21" fillId="0" borderId="0"/>
    <xf numFmtId="173" fontId="21" fillId="0" borderId="0"/>
    <xf numFmtId="173" fontId="21" fillId="0" borderId="0"/>
    <xf numFmtId="173" fontId="21" fillId="0" borderId="0"/>
    <xf numFmtId="173" fontId="21" fillId="0" borderId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4" fontId="15" fillId="0" borderId="0" applyFont="0" applyFill="0" applyBorder="0" applyAlignment="0">
      <protection hidden="1"/>
    </xf>
    <xf numFmtId="174" fontId="15" fillId="0" borderId="0" applyFont="0" applyFill="0" applyBorder="0" applyAlignment="0">
      <protection hidden="1"/>
    </xf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/>
    <xf numFmtId="176" fontId="15" fillId="0" borderId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24" fillId="0" borderId="0" applyFill="0" applyBorder="0" applyAlignment="0" applyProtection="0"/>
    <xf numFmtId="3" fontId="24" fillId="0" borderId="0" applyFill="0" applyBorder="0" applyAlignment="0" applyProtection="0"/>
    <xf numFmtId="0" fontId="25" fillId="30" borderId="6" applyNumberFormat="0">
      <alignment horizontal="left" vertical="top"/>
      <protection locked="0"/>
    </xf>
    <xf numFmtId="3" fontId="26" fillId="31" borderId="0" applyFont="0" applyBorder="0" applyAlignment="0" applyProtection="0"/>
    <xf numFmtId="177" fontId="26" fillId="32" borderId="0" applyFont="0" applyBorder="0" applyAlignment="0" applyProtection="0"/>
    <xf numFmtId="178" fontId="27" fillId="13" borderId="7" applyFont="0" applyFill="0" applyBorder="0" applyAlignment="0" applyProtection="0">
      <protection locked="0"/>
    </xf>
    <xf numFmtId="179" fontId="27" fillId="13" borderId="7" applyFont="0" applyFill="0" applyBorder="0" applyAlignment="0" applyProtection="0">
      <protection locked="0"/>
    </xf>
    <xf numFmtId="180" fontId="14" fillId="0" borderId="0" applyFont="0" applyFill="0" applyBorder="0" applyAlignment="0" applyProtection="0">
      <protection locked="0"/>
    </xf>
    <xf numFmtId="180" fontId="14" fillId="0" borderId="0" applyFont="0" applyFill="0" applyBorder="0" applyAlignment="0" applyProtection="0">
      <protection locked="0"/>
    </xf>
    <xf numFmtId="181" fontId="28" fillId="0" borderId="4" applyFont="0" applyFill="0" applyBorder="0" applyAlignment="0" applyProtection="0"/>
    <xf numFmtId="181" fontId="28" fillId="0" borderId="4" applyFont="0" applyFill="0" applyBorder="0" applyAlignment="0" applyProtection="0"/>
    <xf numFmtId="182" fontId="28" fillId="0" borderId="4" applyFont="0" applyFill="0" applyBorder="0" applyAlignment="0" applyProtection="0"/>
    <xf numFmtId="182" fontId="28" fillId="0" borderId="4" applyFont="0" applyFill="0" applyBorder="0" applyAlignment="0" applyProtection="0"/>
    <xf numFmtId="168" fontId="14" fillId="0" borderId="4" applyFont="0" applyFill="0" applyBorder="0" applyAlignment="0" applyProtection="0">
      <protection locked="0"/>
    </xf>
    <xf numFmtId="168" fontId="14" fillId="0" borderId="4" applyFont="0" applyFill="0" applyBorder="0" applyAlignment="0" applyProtection="0">
      <protection locked="0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24" fillId="0" borderId="0" applyFill="0" applyBorder="0" applyAlignment="0" applyProtection="0"/>
    <xf numFmtId="5" fontId="24" fillId="0" borderId="0" applyFill="0" applyBorder="0" applyAlignment="0" applyProtection="0"/>
    <xf numFmtId="183" fontId="15" fillId="0" borderId="0" applyFont="0" applyFill="0" applyBorder="0" applyAlignment="0" applyProtection="0"/>
    <xf numFmtId="8" fontId="18" fillId="0" borderId="0" applyFont="0" applyFill="0" applyBorder="0" applyAlignment="0" applyProtection="0"/>
    <xf numFmtId="8" fontId="18" fillId="0" borderId="0" applyFont="0" applyFill="0" applyBorder="0" applyAlignment="0" applyProtection="0"/>
    <xf numFmtId="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29" fillId="0" borderId="6">
      <alignment horizontal="center"/>
      <protection locked="0"/>
    </xf>
    <xf numFmtId="1" fontId="30" fillId="0" borderId="4"/>
    <xf numFmtId="49" fontId="29" fillId="33" borderId="6">
      <alignment vertical="top"/>
      <protection locked="0"/>
    </xf>
    <xf numFmtId="0" fontId="29" fillId="0" borderId="4"/>
    <xf numFmtId="185" fontId="30" fillId="0" borderId="0">
      <alignment horizontal="left"/>
    </xf>
    <xf numFmtId="186" fontId="29" fillId="0" borderId="8">
      <protection locked="0"/>
    </xf>
    <xf numFmtId="3" fontId="15" fillId="0" borderId="0" applyFont="0" applyFill="0" applyBorder="0" applyAlignment="0" applyProtection="0">
      <protection hidden="1"/>
    </xf>
    <xf numFmtId="187" fontId="26" fillId="0" borderId="0">
      <protection hidden="1"/>
    </xf>
    <xf numFmtId="188" fontId="26" fillId="0" borderId="0" applyFont="0" applyFill="0" applyBorder="0" applyAlignment="0" applyProtection="0"/>
    <xf numFmtId="43" fontId="15" fillId="0" borderId="0" applyFill="0" applyAlignment="0" applyProtection="0"/>
    <xf numFmtId="43" fontId="15" fillId="0" borderId="0" applyFill="0" applyAlignment="0" applyProtection="0"/>
    <xf numFmtId="189" fontId="15" fillId="0" borderId="0">
      <alignment horizontal="center"/>
      <protection hidden="1"/>
    </xf>
    <xf numFmtId="0" fontId="31" fillId="0" borderId="0" applyNumberFormat="0" applyFill="0" applyBorder="0" applyAlignment="0" applyProtection="0"/>
    <xf numFmtId="2" fontId="24" fillId="0" borderId="0" applyFill="0" applyBorder="0" applyAlignment="0" applyProtection="0"/>
    <xf numFmtId="2" fontId="24" fillId="0" borderId="0" applyFill="0" applyBorder="0" applyAlignment="0" applyProtection="0"/>
    <xf numFmtId="0" fontId="32" fillId="0" borderId="0"/>
    <xf numFmtId="190" fontId="14" fillId="0" borderId="0" applyFont="0" applyFill="0" applyBorder="0" applyAlignment="0" applyProtection="0">
      <protection locked="0"/>
    </xf>
    <xf numFmtId="190" fontId="14" fillId="0" borderId="0" applyFont="0" applyFill="0" applyBorder="0" applyAlignment="0" applyProtection="0">
      <protection locked="0"/>
    </xf>
    <xf numFmtId="0" fontId="33" fillId="10" borderId="0" applyNumberFormat="0" applyBorder="0" applyAlignment="0" applyProtection="0"/>
    <xf numFmtId="0" fontId="34" fillId="2" borderId="0" applyNumberFormat="0" applyBorder="0" applyAlignment="0" applyProtection="0"/>
    <xf numFmtId="0" fontId="25" fillId="30" borderId="0">
      <protection hidden="1"/>
    </xf>
    <xf numFmtId="191" fontId="28" fillId="0" borderId="0" applyFont="0" applyFill="0" applyBorder="0" applyAlignment="0" applyProtection="0"/>
    <xf numFmtId="0" fontId="35" fillId="0" borderId="9" applyNumberFormat="0" applyAlignment="0" applyProtection="0">
      <alignment horizontal="left" vertical="center"/>
    </xf>
    <xf numFmtId="0" fontId="35" fillId="0" borderId="10">
      <alignment horizontal="left" vertical="center"/>
    </xf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0" fontId="43" fillId="34" borderId="0">
      <alignment horizontal="left" vertical="top"/>
    </xf>
    <xf numFmtId="192" fontId="28" fillId="0" borderId="0" applyFont="0" applyFill="0" applyBorder="0" applyAlignment="0" applyProtection="0"/>
    <xf numFmtId="193" fontId="28" fillId="0" borderId="4" applyFont="0" applyFill="0" applyBorder="0" applyAlignment="0" applyProtection="0"/>
    <xf numFmtId="193" fontId="28" fillId="0" borderId="4" applyFont="0" applyFill="0" applyBorder="0" applyAlignment="0" applyProtection="0"/>
    <xf numFmtId="194" fontId="14" fillId="0" borderId="0" applyFont="0" applyFill="0" applyBorder="0" applyAlignment="0" applyProtection="0">
      <protection locked="0"/>
    </xf>
    <xf numFmtId="194" fontId="14" fillId="0" borderId="0" applyFont="0" applyFill="0" applyBorder="0" applyAlignment="0" applyProtection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0" fontId="46" fillId="7" borderId="3" applyNumberFormat="0" applyAlignment="0" applyProtection="0"/>
    <xf numFmtId="195" fontId="14" fillId="0" borderId="0" applyFont="0" applyFill="0" applyBorder="0" applyAlignment="0" applyProtection="0">
      <protection locked="0"/>
    </xf>
    <xf numFmtId="195" fontId="14" fillId="0" borderId="0" applyFont="0" applyFill="0" applyBorder="0" applyAlignment="0" applyProtection="0">
      <protection locked="0"/>
    </xf>
    <xf numFmtId="0" fontId="47" fillId="0" borderId="16" applyNumberFormat="0" applyFill="0" applyAlignment="0" applyProtection="0"/>
    <xf numFmtId="49" fontId="29" fillId="0" borderId="17" applyAlignment="0">
      <alignment horizontal="left"/>
      <protection locked="0"/>
    </xf>
    <xf numFmtId="0" fontId="11" fillId="0" borderId="0" applyFont="0" applyFill="0" applyBorder="0" applyAlignment="0" applyProtection="0">
      <protection locked="0"/>
    </xf>
    <xf numFmtId="0" fontId="11" fillId="0" borderId="0" applyFont="0" applyFill="0" applyBorder="0" applyAlignment="0" applyProtection="0">
      <protection locked="0"/>
    </xf>
    <xf numFmtId="189" fontId="29" fillId="0" borderId="17">
      <protection locked="0"/>
    </xf>
    <xf numFmtId="179" fontId="28" fillId="0" borderId="0" applyFont="0" applyFill="0" applyBorder="0" applyAlignment="0" applyProtection="0"/>
    <xf numFmtId="196" fontId="14" fillId="0" borderId="0" applyFont="0" applyFill="0" applyBorder="0" applyAlignment="0" applyProtection="0">
      <protection locked="0"/>
    </xf>
    <xf numFmtId="196" fontId="14" fillId="0" borderId="0" applyFont="0" applyFill="0" applyBorder="0" applyAlignment="0" applyProtection="0">
      <protection locked="0"/>
    </xf>
    <xf numFmtId="197" fontId="14" fillId="0" borderId="0" applyFont="0" applyFill="0" applyBorder="0" applyAlignment="0" applyProtection="0">
      <protection locked="0"/>
    </xf>
    <xf numFmtId="197" fontId="14" fillId="0" borderId="0" applyFont="0" applyFill="0" applyBorder="0" applyAlignment="0" applyProtection="0">
      <protection locked="0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49" fontId="29" fillId="0" borderId="17" applyAlignment="0">
      <alignment horizontal="left"/>
      <protection locked="0"/>
    </xf>
    <xf numFmtId="0" fontId="14" fillId="0" borderId="0" applyFont="0" applyFill="0" applyBorder="0" applyAlignment="0" applyProtection="0">
      <protection locked="0"/>
    </xf>
    <xf numFmtId="0" fontId="14" fillId="0" borderId="0" applyFont="0" applyFill="0" applyBorder="0" applyAlignment="0" applyProtection="0">
      <protection locked="0"/>
    </xf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98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200" fontId="27" fillId="13" borderId="7" applyFont="0" applyFill="0" applyBorder="0" applyAlignment="0" applyProtection="0">
      <protection locked="0"/>
    </xf>
    <xf numFmtId="0" fontId="49" fillId="16" borderId="0" applyNumberFormat="0" applyBorder="0" applyAlignment="0" applyProtection="0"/>
    <xf numFmtId="0" fontId="50" fillId="3" borderId="0" applyNumberFormat="0" applyBorder="0" applyAlignment="0" applyProtection="0"/>
    <xf numFmtId="201" fontId="15" fillId="35" borderId="0" applyNumberFormat="0" applyFont="0" applyBorder="0" applyAlignment="0" applyProtection="0"/>
    <xf numFmtId="201" fontId="15" fillId="35" borderId="0" applyNumberFormat="0" applyFont="0" applyBorder="0" applyAlignment="0" applyProtection="0"/>
    <xf numFmtId="202" fontId="5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7" fillId="0" borderId="0"/>
    <xf numFmtId="0" fontId="22" fillId="0" borderId="0"/>
    <xf numFmtId="0" fontId="15" fillId="0" borderId="18"/>
    <xf numFmtId="0" fontId="23" fillId="0" borderId="0"/>
    <xf numFmtId="0" fontId="15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9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0" fontId="15" fillId="9" borderId="19" applyNumberFormat="0" applyFont="0" applyAlignment="0" applyProtection="0"/>
    <xf numFmtId="189" fontId="15" fillId="0" borderId="0" applyFont="0" applyBorder="0" applyAlignment="0">
      <protection hidden="1"/>
    </xf>
    <xf numFmtId="189" fontId="15" fillId="0" borderId="0" applyFont="0" applyBorder="0" applyAlignment="0">
      <protection hidden="1"/>
    </xf>
    <xf numFmtId="203" fontId="15" fillId="0" borderId="0" applyFont="0" applyFill="0" applyBorder="0" applyAlignment="0">
      <protection hidden="1"/>
    </xf>
    <xf numFmtId="203" fontId="15" fillId="0" borderId="0" applyFont="0" applyFill="0" applyBorder="0" applyAlignment="0">
      <protection hidden="1"/>
    </xf>
    <xf numFmtId="201" fontId="15" fillId="0" borderId="0">
      <protection hidden="1"/>
    </xf>
    <xf numFmtId="201" fontId="15" fillId="0" borderId="0">
      <protection hidden="1"/>
    </xf>
    <xf numFmtId="0" fontId="15" fillId="0" borderId="0"/>
    <xf numFmtId="0" fontId="15" fillId="0" borderId="0"/>
    <xf numFmtId="0" fontId="15" fillId="0" borderId="0"/>
    <xf numFmtId="0" fontId="15" fillId="0" borderId="0"/>
    <xf numFmtId="187" fontId="53" fillId="0" borderId="0"/>
    <xf numFmtId="0" fontId="54" fillId="13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5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0" fontId="54" fillId="13" borderId="20" applyNumberFormat="0" applyAlignment="0" applyProtection="0"/>
    <xf numFmtId="204" fontId="15" fillId="0" borderId="0">
      <protection hidden="1"/>
    </xf>
    <xf numFmtId="205" fontId="15" fillId="0" borderId="0">
      <protection hidden="1"/>
    </xf>
    <xf numFmtId="206" fontId="15" fillId="0" borderId="0">
      <protection hidden="1"/>
    </xf>
    <xf numFmtId="207" fontId="15" fillId="0" borderId="0">
      <protection hidden="1"/>
    </xf>
    <xf numFmtId="208" fontId="15" fillId="0" borderId="0">
      <protection hidden="1"/>
    </xf>
    <xf numFmtId="209" fontId="15" fillId="0" borderId="0">
      <protection hidden="1"/>
    </xf>
    <xf numFmtId="210" fontId="15" fillId="0" borderId="6">
      <protection hidden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211" fontId="55" fillId="0" borderId="0"/>
    <xf numFmtId="187" fontId="56" fillId="0" borderId="0"/>
    <xf numFmtId="187" fontId="56" fillId="0" borderId="0"/>
    <xf numFmtId="168" fontId="18" fillId="0" borderId="0"/>
    <xf numFmtId="168" fontId="18" fillId="0" borderId="0"/>
    <xf numFmtId="212" fontId="57" fillId="0" borderId="0"/>
    <xf numFmtId="213" fontId="57" fillId="0" borderId="0"/>
    <xf numFmtId="202" fontId="57" fillId="0" borderId="0"/>
    <xf numFmtId="173" fontId="57" fillId="0" borderId="0"/>
    <xf numFmtId="214" fontId="57" fillId="0" borderId="0"/>
    <xf numFmtId="215" fontId="15" fillId="0" borderId="0"/>
    <xf numFmtId="216" fontId="15" fillId="0" borderId="0"/>
    <xf numFmtId="217" fontId="58" fillId="0" borderId="0"/>
    <xf numFmtId="218" fontId="58" fillId="0" borderId="0"/>
    <xf numFmtId="219" fontId="58" fillId="0" borderId="0"/>
    <xf numFmtId="220" fontId="59" fillId="0" borderId="0"/>
    <xf numFmtId="41" fontId="15" fillId="0" borderId="0" applyNumberFormat="0" applyFont="0" applyFill="0" applyBorder="0" applyAlignment="0"/>
    <xf numFmtId="1" fontId="59" fillId="0" borderId="0">
      <alignment horizontal="center"/>
    </xf>
    <xf numFmtId="41" fontId="15" fillId="0" borderId="0" applyNumberFormat="0" applyFont="0" applyFill="0" applyBorder="0" applyAlignment="0"/>
    <xf numFmtId="41" fontId="15" fillId="0" borderId="0" applyNumberFormat="0" applyFont="0" applyFill="0" applyBorder="0" applyAlignment="0"/>
    <xf numFmtId="1" fontId="60" fillId="0" borderId="17">
      <alignment horizontal="center"/>
      <protection locked="0"/>
    </xf>
    <xf numFmtId="221" fontId="27" fillId="13" borderId="7" applyFont="0" applyFill="0" applyBorder="0" applyAlignment="0" applyProtection="0">
      <protection locked="0"/>
    </xf>
    <xf numFmtId="222" fontId="28" fillId="0" borderId="4" applyFont="0" applyFill="0" applyBorder="0" applyAlignment="0" applyProtection="0"/>
    <xf numFmtId="222" fontId="28" fillId="0" borderId="4" applyFont="0" applyFill="0" applyBorder="0" applyAlignment="0" applyProtection="0"/>
    <xf numFmtId="223" fontId="28" fillId="0" borderId="4" applyFont="0" applyFill="0" applyBorder="0" applyAlignment="0" applyProtection="0"/>
    <xf numFmtId="223" fontId="28" fillId="0" borderId="4" applyFont="0" applyFill="0" applyBorder="0" applyAlignment="0" applyProtection="0"/>
    <xf numFmtId="224" fontId="28" fillId="0" borderId="4" applyFont="0" applyFill="0" applyBorder="0" applyAlignment="0" applyProtection="0"/>
    <xf numFmtId="224" fontId="28" fillId="0" borderId="4" applyFont="0" applyFill="0" applyBorder="0" applyAlignment="0" applyProtection="0"/>
    <xf numFmtId="225" fontId="28" fillId="0" borderId="4" applyFont="0" applyFill="0" applyBorder="0" applyAlignment="0" applyProtection="0"/>
    <xf numFmtId="225" fontId="28" fillId="0" borderId="4" applyFont="0" applyFill="0" applyBorder="0" applyAlignment="0" applyProtection="0"/>
    <xf numFmtId="226" fontId="18" fillId="0" borderId="0"/>
    <xf numFmtId="226" fontId="18" fillId="0" borderId="0"/>
    <xf numFmtId="227" fontId="28" fillId="0" borderId="4" applyFont="0" applyFill="0" applyBorder="0" applyAlignment="0" applyProtection="0"/>
    <xf numFmtId="227" fontId="28" fillId="0" borderId="4" applyFont="0" applyFill="0" applyBorder="0" applyAlignment="0" applyProtection="0"/>
    <xf numFmtId="228" fontId="18" fillId="0" borderId="0"/>
    <xf numFmtId="228" fontId="18" fillId="0" borderId="0"/>
    <xf numFmtId="168" fontId="61" fillId="0" borderId="0" applyBorder="0" applyAlignment="0" applyProtection="0"/>
    <xf numFmtId="168" fontId="61" fillId="0" borderId="0" applyBorder="0" applyAlignment="0" applyProtection="0"/>
    <xf numFmtId="1" fontId="30" fillId="0" borderId="0"/>
    <xf numFmtId="229" fontId="14" fillId="0" borderId="4" applyFont="0" applyFill="0" applyBorder="0" applyAlignment="0" applyProtection="0">
      <protection locked="0"/>
    </xf>
    <xf numFmtId="229" fontId="14" fillId="0" borderId="4" applyFont="0" applyFill="0" applyBorder="0" applyAlignment="0" applyProtection="0">
      <protection locked="0"/>
    </xf>
    <xf numFmtId="230" fontId="28" fillId="0" borderId="0" applyFont="0" applyFill="0" applyBorder="0" applyAlignment="0" applyProtection="0"/>
    <xf numFmtId="230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23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57" fillId="0" borderId="0"/>
    <xf numFmtId="0" fontId="32" fillId="0" borderId="21"/>
    <xf numFmtId="203" fontId="29" fillId="0" borderId="17">
      <protection locked="0"/>
    </xf>
    <xf numFmtId="233" fontId="2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Protection="0">
      <alignment horizontal="center"/>
    </xf>
    <xf numFmtId="0" fontId="63" fillId="0" borderId="0" applyNumberFormat="0" applyFill="0" applyBorder="0" applyProtection="0">
      <alignment horizontal="center"/>
    </xf>
    <xf numFmtId="0" fontId="62" fillId="0" borderId="0" applyNumberFormat="0" applyFill="0" applyBorder="0" applyProtection="0">
      <alignment horizontal="center"/>
    </xf>
    <xf numFmtId="0" fontId="62" fillId="0" borderId="0" applyNumberFormat="0" applyFill="0" applyBorder="0" applyProtection="0">
      <alignment horizontal="center"/>
    </xf>
    <xf numFmtId="4" fontId="63" fillId="0" borderId="0" applyFill="0" applyBorder="0" applyAlignment="0" applyProtection="0"/>
    <xf numFmtId="4" fontId="63" fillId="0" borderId="0" applyFill="0" applyBorder="0" applyAlignment="0" applyProtection="0"/>
    <xf numFmtId="4" fontId="64" fillId="0" borderId="0" applyFill="0" applyBorder="0" applyAlignment="0" applyProtection="0"/>
    <xf numFmtId="4" fontId="64" fillId="0" borderId="0" applyFill="0" applyBorder="0" applyAlignment="0" applyProtection="0"/>
    <xf numFmtId="234" fontId="15" fillId="0" borderId="0" applyFont="0" applyFill="0" applyBorder="0" applyAlignment="0" applyProtection="0"/>
    <xf numFmtId="234" fontId="15" fillId="0" borderId="0" applyFont="0" applyFill="0" applyBorder="0" applyAlignment="0" applyProtection="0"/>
    <xf numFmtId="234" fontId="15" fillId="0" borderId="0" applyFont="0" applyFill="0" applyBorder="0" applyAlignment="0" applyProtection="0"/>
    <xf numFmtId="234" fontId="15" fillId="0" borderId="0" applyFont="0" applyFill="0" applyBorder="0" applyAlignment="0" applyProtection="0"/>
    <xf numFmtId="0" fontId="65" fillId="0" borderId="4" applyFont="0" applyBorder="0" applyProtection="0">
      <alignment horizontal="center"/>
      <protection locked="0"/>
    </xf>
    <xf numFmtId="0" fontId="66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5" fillId="36" borderId="0">
      <alignment horizontal="left"/>
    </xf>
    <xf numFmtId="0" fontId="58" fillId="36" borderId="0">
      <alignment horizontal="left"/>
    </xf>
    <xf numFmtId="0" fontId="58" fillId="36" borderId="0">
      <alignment horizontal="left"/>
    </xf>
    <xf numFmtId="49" fontId="29" fillId="0" borderId="6">
      <alignment vertical="top"/>
      <protection locked="0"/>
    </xf>
    <xf numFmtId="0" fontId="69" fillId="0" borderId="22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3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1" fontId="15" fillId="0" borderId="0">
      <alignment horizontal="center"/>
    </xf>
    <xf numFmtId="235" fontId="57" fillId="0" borderId="6">
      <protection locked="0"/>
    </xf>
    <xf numFmtId="216" fontId="29" fillId="0" borderId="17">
      <protection locked="0"/>
    </xf>
    <xf numFmtId="236" fontId="29" fillId="0" borderId="6">
      <protection locked="0"/>
    </xf>
    <xf numFmtId="218" fontId="29" fillId="0" borderId="17">
      <protection locked="0"/>
    </xf>
    <xf numFmtId="236" fontId="29" fillId="0" borderId="17">
      <protection locked="0"/>
    </xf>
    <xf numFmtId="49" fontId="29" fillId="0" borderId="6">
      <alignment vertical="top"/>
      <protection locked="0"/>
    </xf>
    <xf numFmtId="237" fontId="29" fillId="0" borderId="17">
      <protection locked="0"/>
    </xf>
    <xf numFmtId="238" fontId="29" fillId="0" borderId="17">
      <protection locked="0"/>
    </xf>
    <xf numFmtId="239" fontId="60" fillId="0" borderId="17">
      <protection locked="0"/>
    </xf>
    <xf numFmtId="220" fontId="60" fillId="0" borderId="17">
      <protection locked="0"/>
    </xf>
    <xf numFmtId="240" fontId="60" fillId="0" borderId="17">
      <protection locked="0"/>
    </xf>
    <xf numFmtId="241" fontId="60" fillId="0" borderId="17">
      <protection locked="0"/>
    </xf>
    <xf numFmtId="49" fontId="29" fillId="0" borderId="17">
      <alignment horizontal="center"/>
      <protection locked="0"/>
    </xf>
    <xf numFmtId="49" fontId="29" fillId="0" borderId="17">
      <protection locked="0"/>
    </xf>
    <xf numFmtId="218" fontId="29" fillId="0" borderId="17">
      <protection locked="0"/>
    </xf>
    <xf numFmtId="242" fontId="29" fillId="0" borderId="17">
      <protection locked="0"/>
    </xf>
    <xf numFmtId="216" fontId="29" fillId="0" borderId="17">
      <protection locked="0"/>
    </xf>
    <xf numFmtId="218" fontId="29" fillId="0" borderId="6">
      <protection locked="0"/>
    </xf>
    <xf numFmtId="243" fontId="29" fillId="0" borderId="6">
      <protection locked="0"/>
    </xf>
    <xf numFmtId="43" fontId="29" fillId="0" borderId="6">
      <protection locked="0"/>
    </xf>
    <xf numFmtId="244" fontId="29" fillId="0" borderId="6">
      <protection locked="0"/>
    </xf>
    <xf numFmtId="240" fontId="60" fillId="0" borderId="17">
      <protection locked="0"/>
    </xf>
    <xf numFmtId="242" fontId="29" fillId="0" borderId="17">
      <protection locked="0"/>
    </xf>
    <xf numFmtId="214" fontId="60" fillId="0" borderId="17">
      <protection locked="0"/>
    </xf>
    <xf numFmtId="49" fontId="29" fillId="31" borderId="17" applyAlignment="0">
      <alignment horizontal="left"/>
      <protection locked="0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245" fontId="75" fillId="0" borderId="0" applyNumberFormat="0" applyFill="0" applyBorder="0" applyProtection="0">
      <alignment horizontal="left"/>
      <protection locked="0"/>
    </xf>
    <xf numFmtId="245" fontId="75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Protection="0">
      <alignment horizontal="left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0" fontId="71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left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0" fontId="30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245" fontId="73" fillId="0" borderId="0" applyNumberFormat="0" applyFill="0" applyBorder="0" applyProtection="0">
      <alignment horizontal="left"/>
      <protection locked="0"/>
    </xf>
    <xf numFmtId="245" fontId="73" fillId="0" borderId="0" applyNumberFormat="0" applyFill="0" applyBorder="0" applyProtection="0">
      <alignment horizontal="left"/>
      <protection locked="0"/>
    </xf>
    <xf numFmtId="245" fontId="74" fillId="0" borderId="0" applyNumberFormat="0" applyFill="0" applyBorder="0" applyProtection="0">
      <alignment horizontal="left"/>
      <protection locked="0"/>
    </xf>
    <xf numFmtId="245" fontId="74" fillId="0" borderId="0" applyNumberFormat="0" applyFill="0" applyBorder="0" applyProtection="0">
      <alignment horizontal="left"/>
      <protection locked="0"/>
    </xf>
    <xf numFmtId="245" fontId="75" fillId="0" borderId="0" applyNumberFormat="0" applyFill="0" applyBorder="0" applyProtection="0">
      <alignment horizontal="left"/>
      <protection locked="0"/>
    </xf>
    <xf numFmtId="245" fontId="75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Alignment="0" applyProtection="0">
      <alignment horizontal="center"/>
    </xf>
    <xf numFmtId="245" fontId="78" fillId="0" borderId="0" applyNumberFormat="0" applyFill="0" applyBorder="0" applyAlignment="0" applyProtection="0">
      <alignment horizontal="center"/>
    </xf>
    <xf numFmtId="0" fontId="15" fillId="0" borderId="24" applyBorder="0">
      <protection locked="0"/>
    </xf>
    <xf numFmtId="0" fontId="15" fillId="0" borderId="24" applyBorder="0">
      <protection locked="0"/>
    </xf>
    <xf numFmtId="0" fontId="79" fillId="37" borderId="6"/>
    <xf numFmtId="187" fontId="80" fillId="38" borderId="0" applyNumberFormat="0" applyFont="0" applyBorder="0" applyAlignment="0" applyProtection="0">
      <alignment horizontal="center"/>
    </xf>
    <xf numFmtId="246" fontId="27" fillId="13" borderId="7" applyFont="0" applyFill="0" applyBorder="0" applyAlignment="0" applyProtection="0">
      <protection locked="0"/>
    </xf>
    <xf numFmtId="0" fontId="81" fillId="0" borderId="0" applyNumberFormat="0" applyFill="0" applyBorder="0" applyAlignment="0" applyProtection="0"/>
    <xf numFmtId="0" fontId="29" fillId="36" borderId="4"/>
    <xf numFmtId="49" fontId="29" fillId="0" borderId="6">
      <alignment horizontal="center"/>
      <protection locked="0"/>
    </xf>
    <xf numFmtId="0" fontId="82" fillId="0" borderId="0" applyNumberFormat="0" applyFill="0" applyBorder="0" applyAlignment="0" applyProtection="0"/>
    <xf numFmtId="0" fontId="83" fillId="0" borderId="25" applyNumberFormat="0" applyFill="0" applyAlignment="0" applyProtection="0"/>
    <xf numFmtId="0" fontId="84" fillId="0" borderId="26" applyNumberFormat="0" applyFill="0" applyAlignment="0" applyProtection="0"/>
    <xf numFmtId="0" fontId="85" fillId="0" borderId="27" applyNumberFormat="0" applyFill="0" applyAlignment="0" applyProtection="0"/>
    <xf numFmtId="0" fontId="85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86" fillId="39" borderId="0" applyNumberFormat="0" applyBorder="0" applyAlignment="0" applyProtection="0"/>
    <xf numFmtId="0" fontId="50" fillId="3" borderId="0" applyNumberFormat="0" applyBorder="0" applyAlignment="0" applyProtection="0"/>
    <xf numFmtId="0" fontId="87" fillId="40" borderId="1" applyNumberFormat="0" applyAlignment="0" applyProtection="0"/>
    <xf numFmtId="0" fontId="88" fillId="4" borderId="28" applyNumberFormat="0" applyAlignment="0" applyProtection="0"/>
    <xf numFmtId="0" fontId="17" fillId="4" borderId="1" applyNumberFormat="0" applyAlignment="0" applyProtection="0"/>
    <xf numFmtId="0" fontId="89" fillId="0" borderId="29" applyNumberFormat="0" applyFill="0" applyAlignment="0" applyProtection="0"/>
    <xf numFmtId="0" fontId="90" fillId="41" borderId="30" applyNumberForma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93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93" fillId="46" borderId="0" applyNumberFormat="0" applyBorder="0" applyAlignment="0" applyProtection="0"/>
    <xf numFmtId="0" fontId="93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93" fillId="50" borderId="0" applyNumberFormat="0" applyBorder="0" applyAlignment="0" applyProtection="0"/>
    <xf numFmtId="0" fontId="93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93" fillId="54" borderId="0" applyNumberFormat="0" applyBorder="0" applyAlignment="0" applyProtection="0"/>
    <xf numFmtId="0" fontId="93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93" fillId="58" borderId="0" applyNumberFormat="0" applyBorder="0" applyAlignment="0" applyProtection="0"/>
    <xf numFmtId="0" fontId="93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0" fontId="93" fillId="62" borderId="0" applyNumberFormat="0" applyBorder="0" applyAlignment="0" applyProtection="0"/>
    <xf numFmtId="0" fontId="93" fillId="63" borderId="0" applyNumberFormat="0" applyBorder="0" applyAlignment="0" applyProtection="0"/>
    <xf numFmtId="0" fontId="6" fillId="64" borderId="0" applyNumberFormat="0" applyBorder="0" applyAlignment="0" applyProtection="0"/>
    <xf numFmtId="0" fontId="6" fillId="65" borderId="0" applyNumberFormat="0" applyBorder="0" applyAlignment="0" applyProtection="0"/>
    <xf numFmtId="0" fontId="93" fillId="66" borderId="0" applyNumberFormat="0" applyBorder="0" applyAlignment="0" applyProtection="0"/>
    <xf numFmtId="0" fontId="6" fillId="0" borderId="0"/>
    <xf numFmtId="0" fontId="94" fillId="0" borderId="0"/>
    <xf numFmtId="0" fontId="97" fillId="69" borderId="7"/>
    <xf numFmtId="0" fontId="96" fillId="69" borderId="7"/>
    <xf numFmtId="0" fontId="100" fillId="68" borderId="7"/>
    <xf numFmtId="0" fontId="95" fillId="67" borderId="7"/>
    <xf numFmtId="0" fontId="98" fillId="4" borderId="1" applyNumberFormat="0" applyAlignment="0" applyProtection="0"/>
    <xf numFmtId="2" fontId="99" fillId="37" borderId="6"/>
    <xf numFmtId="0" fontId="94" fillId="37" borderId="6"/>
    <xf numFmtId="9" fontId="94" fillId="0" borderId="0" applyFont="0" applyFill="0" applyBorder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101" fillId="0" borderId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6" fillId="0" borderId="0"/>
    <xf numFmtId="0" fontId="6" fillId="42" borderId="3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4" borderId="0" applyNumberFormat="0" applyBorder="0" applyAlignment="0" applyProtection="0"/>
    <xf numFmtId="0" fontId="2" fillId="65" borderId="0" applyNumberFormat="0" applyBorder="0" applyAlignment="0" applyProtection="0"/>
    <xf numFmtId="0" fontId="2" fillId="0" borderId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2" fillId="0" borderId="0"/>
    <xf numFmtId="0" fontId="2" fillId="42" borderId="3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0" fontId="98" fillId="4" borderId="1" applyNumberFormat="0" applyAlignment="0" applyProtection="0"/>
    <xf numFmtId="43" fontId="102" fillId="0" borderId="0" applyFont="0" applyFill="0" applyBorder="0" applyAlignment="0" applyProtection="0"/>
    <xf numFmtId="9" fontId="102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1" applyFont="1"/>
    <xf numFmtId="3" fontId="4" fillId="0" borderId="0" xfId="2" applyNumberFormat="1" applyFont="1"/>
    <xf numFmtId="3" fontId="4" fillId="0" borderId="0" xfId="1" applyNumberFormat="1" applyFont="1"/>
    <xf numFmtId="3" fontId="7" fillId="0" borderId="0" xfId="1" applyNumberFormat="1" applyFill="1"/>
    <xf numFmtId="3" fontId="4" fillId="0" borderId="0" xfId="1" applyNumberFormat="1" applyFont="1" applyFill="1"/>
    <xf numFmtId="0" fontId="3" fillId="0" borderId="0" xfId="1" applyFont="1"/>
    <xf numFmtId="247" fontId="7" fillId="0" borderId="0" xfId="830" applyNumberFormat="1" applyFont="1"/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Border="1"/>
    <xf numFmtId="0" fontId="1" fillId="0" borderId="0" xfId="1" applyFont="1"/>
    <xf numFmtId="0" fontId="1" fillId="0" borderId="2" xfId="830" applyNumberFormat="1" applyFont="1" applyBorder="1"/>
    <xf numFmtId="248" fontId="7" fillId="0" borderId="0" xfId="831" applyNumberFormat="1" applyFont="1"/>
    <xf numFmtId="0" fontId="8" fillId="0" borderId="0" xfId="1" applyFont="1" applyAlignment="1">
      <alignment horizontal="center"/>
    </xf>
  </cellXfs>
  <cellStyles count="832">
    <cellStyle name="20% - Accent1" xfId="637" builtinId="30" customBuiltin="1"/>
    <cellStyle name="20% - Accent1 2" xfId="3" xr:uid="{00000000-0005-0000-0000-000001000000}"/>
    <cellStyle name="20% - Accent1 3" xfId="4" xr:uid="{00000000-0005-0000-0000-000002000000}"/>
    <cellStyle name="20% - Accent1 4" xfId="729" xr:uid="{00000000-0005-0000-0000-000003000000}"/>
    <cellStyle name="20% - Accent2" xfId="641" builtinId="34" customBuiltin="1"/>
    <cellStyle name="20% - Accent2 2" xfId="5" xr:uid="{00000000-0005-0000-0000-000005000000}"/>
    <cellStyle name="20% - Accent2 3" xfId="6" xr:uid="{00000000-0005-0000-0000-000006000000}"/>
    <cellStyle name="20% - Accent2 4" xfId="731" xr:uid="{00000000-0005-0000-0000-000007000000}"/>
    <cellStyle name="20% - Accent3" xfId="645" builtinId="38" customBuiltin="1"/>
    <cellStyle name="20% - Accent3 2" xfId="7" xr:uid="{00000000-0005-0000-0000-000009000000}"/>
    <cellStyle name="20% - Accent3 3" xfId="8" xr:uid="{00000000-0005-0000-0000-00000A000000}"/>
    <cellStyle name="20% - Accent3 4" xfId="733" xr:uid="{00000000-0005-0000-0000-00000B000000}"/>
    <cellStyle name="20% - Accent4" xfId="649" builtinId="42" customBuiltin="1"/>
    <cellStyle name="20% - Accent4 2" xfId="9" xr:uid="{00000000-0005-0000-0000-00000D000000}"/>
    <cellStyle name="20% - Accent4 3" xfId="10" xr:uid="{00000000-0005-0000-0000-00000E000000}"/>
    <cellStyle name="20% - Accent4 4" xfId="735" xr:uid="{00000000-0005-0000-0000-00000F000000}"/>
    <cellStyle name="20% - Accent5" xfId="653" builtinId="46" customBuiltin="1"/>
    <cellStyle name="20% - Accent5 2" xfId="11" xr:uid="{00000000-0005-0000-0000-000011000000}"/>
    <cellStyle name="20% - Accent5 3" xfId="737" xr:uid="{00000000-0005-0000-0000-000012000000}"/>
    <cellStyle name="20% - Accent6" xfId="657" builtinId="50" customBuiltin="1"/>
    <cellStyle name="20% - Accent6 2" xfId="12" xr:uid="{00000000-0005-0000-0000-000014000000}"/>
    <cellStyle name="20% - Accent6 3" xfId="739" xr:uid="{00000000-0005-0000-0000-000015000000}"/>
    <cellStyle name="40% - Accent1" xfId="638" builtinId="31" customBuiltin="1"/>
    <cellStyle name="40% - Accent1 2" xfId="13" xr:uid="{00000000-0005-0000-0000-000017000000}"/>
    <cellStyle name="40% - Accent1 3" xfId="14" xr:uid="{00000000-0005-0000-0000-000018000000}"/>
    <cellStyle name="40% - Accent1 4" xfId="730" xr:uid="{00000000-0005-0000-0000-000019000000}"/>
    <cellStyle name="40% - Accent2" xfId="642" builtinId="35" customBuiltin="1"/>
    <cellStyle name="40% - Accent2 2" xfId="15" xr:uid="{00000000-0005-0000-0000-00001B000000}"/>
    <cellStyle name="40% - Accent2 3" xfId="732" xr:uid="{00000000-0005-0000-0000-00001C000000}"/>
    <cellStyle name="40% - Accent3" xfId="646" builtinId="39" customBuiltin="1"/>
    <cellStyle name="40% - Accent3 2" xfId="16" xr:uid="{00000000-0005-0000-0000-00001E000000}"/>
    <cellStyle name="40% - Accent3 3" xfId="17" xr:uid="{00000000-0005-0000-0000-00001F000000}"/>
    <cellStyle name="40% - Accent3 4" xfId="734" xr:uid="{00000000-0005-0000-0000-000020000000}"/>
    <cellStyle name="40% - Accent4" xfId="650" builtinId="43" customBuiltin="1"/>
    <cellStyle name="40% - Accent4 2" xfId="18" xr:uid="{00000000-0005-0000-0000-000022000000}"/>
    <cellStyle name="40% - Accent4 3" xfId="19" xr:uid="{00000000-0005-0000-0000-000023000000}"/>
    <cellStyle name="40% - Accent4 4" xfId="736" xr:uid="{00000000-0005-0000-0000-000024000000}"/>
    <cellStyle name="40% - Accent5" xfId="654" builtinId="47" customBuiltin="1"/>
    <cellStyle name="40% - Accent5 2" xfId="20" xr:uid="{00000000-0005-0000-0000-000026000000}"/>
    <cellStyle name="40% - Accent5 3" xfId="738" xr:uid="{00000000-0005-0000-0000-000027000000}"/>
    <cellStyle name="40% - Accent6" xfId="658" builtinId="51" customBuiltin="1"/>
    <cellStyle name="40% - Accent6 2" xfId="21" xr:uid="{00000000-0005-0000-0000-000029000000}"/>
    <cellStyle name="40% - Accent6 3" xfId="22" xr:uid="{00000000-0005-0000-0000-00002A000000}"/>
    <cellStyle name="40% - Accent6 4" xfId="740" xr:uid="{00000000-0005-0000-0000-00002B000000}"/>
    <cellStyle name="60% - Accent1" xfId="639" builtinId="32" customBuiltin="1"/>
    <cellStyle name="60% - Accent1 2" xfId="23" xr:uid="{00000000-0005-0000-0000-00002D000000}"/>
    <cellStyle name="60% - Accent1 3" xfId="24" xr:uid="{00000000-0005-0000-0000-00002E000000}"/>
    <cellStyle name="60% - Accent2" xfId="643" builtinId="36" customBuiltin="1"/>
    <cellStyle name="60% - Accent2 2" xfId="25" xr:uid="{00000000-0005-0000-0000-000030000000}"/>
    <cellStyle name="60% - Accent3" xfId="647" builtinId="40" customBuiltin="1"/>
    <cellStyle name="60% - Accent3 2" xfId="26" xr:uid="{00000000-0005-0000-0000-000032000000}"/>
    <cellStyle name="60% - Accent3 3" xfId="27" xr:uid="{00000000-0005-0000-0000-000033000000}"/>
    <cellStyle name="60% - Accent4" xfId="651" builtinId="44" customBuiltin="1"/>
    <cellStyle name="60% - Accent4 2" xfId="28" xr:uid="{00000000-0005-0000-0000-000035000000}"/>
    <cellStyle name="60% - Accent4 3" xfId="29" xr:uid="{00000000-0005-0000-0000-000036000000}"/>
    <cellStyle name="60% - Accent5" xfId="655" builtinId="48" customBuiltin="1"/>
    <cellStyle name="60% - Accent5 2" xfId="30" xr:uid="{00000000-0005-0000-0000-000038000000}"/>
    <cellStyle name="60% - Accent6" xfId="659" builtinId="52" customBuiltin="1"/>
    <cellStyle name="60% - Accent6 2" xfId="31" xr:uid="{00000000-0005-0000-0000-00003A000000}"/>
    <cellStyle name="60% - Accent6 3" xfId="32" xr:uid="{00000000-0005-0000-0000-00003B000000}"/>
    <cellStyle name="Accent1" xfId="636" builtinId="29" customBuiltin="1"/>
    <cellStyle name="Accent1 2" xfId="33" xr:uid="{00000000-0005-0000-0000-00003D000000}"/>
    <cellStyle name="Accent1 3" xfId="34" xr:uid="{00000000-0005-0000-0000-00003E000000}"/>
    <cellStyle name="Accent2" xfId="640" builtinId="33" customBuiltin="1"/>
    <cellStyle name="Accent2 2" xfId="35" xr:uid="{00000000-0005-0000-0000-000040000000}"/>
    <cellStyle name="Accent2 3" xfId="36" xr:uid="{00000000-0005-0000-0000-000041000000}"/>
    <cellStyle name="Accent3" xfId="644" builtinId="37" customBuiltin="1"/>
    <cellStyle name="Accent3 2" xfId="37" xr:uid="{00000000-0005-0000-0000-000043000000}"/>
    <cellStyle name="Accent3 3" xfId="38" xr:uid="{00000000-0005-0000-0000-000044000000}"/>
    <cellStyle name="Accent4" xfId="648" builtinId="41" customBuiltin="1"/>
    <cellStyle name="Accent4 2" xfId="39" xr:uid="{00000000-0005-0000-0000-000046000000}"/>
    <cellStyle name="Accent4 3" xfId="40" xr:uid="{00000000-0005-0000-0000-000047000000}"/>
    <cellStyle name="Accent5" xfId="652" builtinId="45" customBuiltin="1"/>
    <cellStyle name="Accent5 2" xfId="41" xr:uid="{00000000-0005-0000-0000-000049000000}"/>
    <cellStyle name="Accent6" xfId="656" builtinId="49" customBuiltin="1"/>
    <cellStyle name="Accent6 2" xfId="42" xr:uid="{00000000-0005-0000-0000-00004B000000}"/>
    <cellStyle name="ADF" xfId="43" xr:uid="{00000000-0005-0000-0000-00004C000000}"/>
    <cellStyle name="ADF 2" xfId="44" xr:uid="{00000000-0005-0000-0000-00004D000000}"/>
    <cellStyle name="Bad" xfId="626" builtinId="27" customBuiltin="1"/>
    <cellStyle name="Bad 2" xfId="45" xr:uid="{00000000-0005-0000-0000-00004F000000}"/>
    <cellStyle name="Bad 3" xfId="46" xr:uid="{00000000-0005-0000-0000-000050000000}"/>
    <cellStyle name="Bit" xfId="47" xr:uid="{00000000-0005-0000-0000-000051000000}"/>
    <cellStyle name="Bit 2" xfId="48" xr:uid="{00000000-0005-0000-0000-000052000000}"/>
    <cellStyle name="Calc" xfId="49" xr:uid="{00000000-0005-0000-0000-000053000000}"/>
    <cellStyle name="Calc 2" xfId="50" xr:uid="{00000000-0005-0000-0000-000054000000}"/>
    <cellStyle name="Calculation" xfId="630" builtinId="22" customBuiltin="1"/>
    <cellStyle name="Calculation 2" xfId="51" xr:uid="{00000000-0005-0000-0000-000056000000}"/>
    <cellStyle name="Calculation 2 10" xfId="666" hidden="1" xr:uid="{00000000-0005-0000-0000-000057000000}"/>
    <cellStyle name="Calculation 2 10" xfId="697" hidden="1" xr:uid="{00000000-0005-0000-0000-000058000000}"/>
    <cellStyle name="Calculation 2 10" xfId="672" hidden="1" xr:uid="{00000000-0005-0000-0000-000059000000}"/>
    <cellStyle name="Calculation 2 10" xfId="698" hidden="1" xr:uid="{00000000-0005-0000-0000-00005A000000}"/>
    <cellStyle name="Calculation 2 10" xfId="670" hidden="1" xr:uid="{00000000-0005-0000-0000-00005B000000}"/>
    <cellStyle name="Calculation 2 10" xfId="699" hidden="1" xr:uid="{00000000-0005-0000-0000-00005C000000}"/>
    <cellStyle name="Calculation 2 10" xfId="675" hidden="1" xr:uid="{00000000-0005-0000-0000-00005D000000}"/>
    <cellStyle name="Calculation 2 10" xfId="700" hidden="1" xr:uid="{00000000-0005-0000-0000-00005E000000}"/>
    <cellStyle name="Calculation 2 10" xfId="677" hidden="1" xr:uid="{00000000-0005-0000-0000-00005F000000}"/>
    <cellStyle name="Calculation 2 10" xfId="701" hidden="1" xr:uid="{00000000-0005-0000-0000-000060000000}"/>
    <cellStyle name="Calculation 2 10" xfId="679" hidden="1" xr:uid="{00000000-0005-0000-0000-000061000000}"/>
    <cellStyle name="Calculation 2 10" xfId="702" hidden="1" xr:uid="{00000000-0005-0000-0000-000062000000}"/>
    <cellStyle name="Calculation 2 10" xfId="681" hidden="1" xr:uid="{00000000-0005-0000-0000-000063000000}"/>
    <cellStyle name="Calculation 2 10" xfId="703" hidden="1" xr:uid="{00000000-0005-0000-0000-000064000000}"/>
    <cellStyle name="Calculation 2 10" xfId="683" hidden="1" xr:uid="{00000000-0005-0000-0000-000065000000}"/>
    <cellStyle name="Calculation 2 10" xfId="704" hidden="1" xr:uid="{00000000-0005-0000-0000-000066000000}"/>
    <cellStyle name="Calculation 2 10" xfId="685" hidden="1" xr:uid="{00000000-0005-0000-0000-000067000000}"/>
    <cellStyle name="Calculation 2 10" xfId="768" hidden="1" xr:uid="{00000000-0005-0000-0000-000068000000}"/>
    <cellStyle name="Calculation 2 10" xfId="744" hidden="1" xr:uid="{00000000-0005-0000-0000-000069000000}"/>
    <cellStyle name="Calculation 2 10" xfId="769" hidden="1" xr:uid="{00000000-0005-0000-0000-00006A000000}"/>
    <cellStyle name="Calculation 2 10" xfId="742" hidden="1" xr:uid="{00000000-0005-0000-0000-00006B000000}"/>
    <cellStyle name="Calculation 2 10" xfId="770" hidden="1" xr:uid="{00000000-0005-0000-0000-00006C000000}"/>
    <cellStyle name="Calculation 2 10" xfId="747" hidden="1" xr:uid="{00000000-0005-0000-0000-00006D000000}"/>
    <cellStyle name="Calculation 2 10" xfId="771" hidden="1" xr:uid="{00000000-0005-0000-0000-00006E000000}"/>
    <cellStyle name="Calculation 2 10" xfId="749" hidden="1" xr:uid="{00000000-0005-0000-0000-00006F000000}"/>
    <cellStyle name="Calculation 2 10" xfId="772" hidden="1" xr:uid="{00000000-0005-0000-0000-000070000000}"/>
    <cellStyle name="Calculation 2 10" xfId="751" hidden="1" xr:uid="{00000000-0005-0000-0000-000071000000}"/>
    <cellStyle name="Calculation 2 10" xfId="773" hidden="1" xr:uid="{00000000-0005-0000-0000-000072000000}"/>
    <cellStyle name="Calculation 2 10" xfId="753" hidden="1" xr:uid="{00000000-0005-0000-0000-000073000000}"/>
    <cellStyle name="Calculation 2 10" xfId="774" hidden="1" xr:uid="{00000000-0005-0000-0000-000074000000}"/>
    <cellStyle name="Calculation 2 10" xfId="755" hidden="1" xr:uid="{00000000-0005-0000-0000-000075000000}"/>
    <cellStyle name="Calculation 2 10" xfId="775" hidden="1" xr:uid="{00000000-0005-0000-0000-000076000000}"/>
    <cellStyle name="Calculation 2 10" xfId="757" hidden="1" xr:uid="{00000000-0005-0000-0000-000077000000}"/>
    <cellStyle name="Calculation 2 10" xfId="821" hidden="1" xr:uid="{00000000-0005-0000-0000-000078000000}"/>
    <cellStyle name="Calculation 2 10" xfId="797" hidden="1" xr:uid="{00000000-0005-0000-0000-000079000000}"/>
    <cellStyle name="Calculation 2 10" xfId="822" hidden="1" xr:uid="{00000000-0005-0000-0000-00007A000000}"/>
    <cellStyle name="Calculation 2 10" xfId="795" hidden="1" xr:uid="{00000000-0005-0000-0000-00007B000000}"/>
    <cellStyle name="Calculation 2 10" xfId="823" hidden="1" xr:uid="{00000000-0005-0000-0000-00007C000000}"/>
    <cellStyle name="Calculation 2 10" xfId="800" hidden="1" xr:uid="{00000000-0005-0000-0000-00007D000000}"/>
    <cellStyle name="Calculation 2 10" xfId="824" hidden="1" xr:uid="{00000000-0005-0000-0000-00007E000000}"/>
    <cellStyle name="Calculation 2 10" xfId="802" hidden="1" xr:uid="{00000000-0005-0000-0000-00007F000000}"/>
    <cellStyle name="Calculation 2 10" xfId="825" hidden="1" xr:uid="{00000000-0005-0000-0000-000080000000}"/>
    <cellStyle name="Calculation 2 10" xfId="804" hidden="1" xr:uid="{00000000-0005-0000-0000-000081000000}"/>
    <cellStyle name="Calculation 2 10" xfId="826" hidden="1" xr:uid="{00000000-0005-0000-0000-000082000000}"/>
    <cellStyle name="Calculation 2 10" xfId="806" hidden="1" xr:uid="{00000000-0005-0000-0000-000083000000}"/>
    <cellStyle name="Calculation 2 10" xfId="827" hidden="1" xr:uid="{00000000-0005-0000-0000-000084000000}"/>
    <cellStyle name="Calculation 2 10" xfId="808" hidden="1" xr:uid="{00000000-0005-0000-0000-000085000000}"/>
    <cellStyle name="Calculation 2 10" xfId="828" hidden="1" xr:uid="{00000000-0005-0000-0000-000086000000}"/>
    <cellStyle name="Calculation 2 10" xfId="810" xr:uid="{00000000-0005-0000-0000-000087000000}"/>
    <cellStyle name="Calculation 2 11" xfId="686" hidden="1" xr:uid="{00000000-0005-0000-0000-000088000000}"/>
    <cellStyle name="Calculation 2 11" xfId="688" hidden="1" xr:uid="{00000000-0005-0000-0000-000089000000}"/>
    <cellStyle name="Calculation 2 11" xfId="689" hidden="1" xr:uid="{00000000-0005-0000-0000-00008A000000}"/>
    <cellStyle name="Calculation 2 11" xfId="690" hidden="1" xr:uid="{00000000-0005-0000-0000-00008B000000}"/>
    <cellStyle name="Calculation 2 11" xfId="691" hidden="1" xr:uid="{00000000-0005-0000-0000-00008C000000}"/>
    <cellStyle name="Calculation 2 11" xfId="692" hidden="1" xr:uid="{00000000-0005-0000-0000-00008D000000}"/>
    <cellStyle name="Calculation 2 11" xfId="693" hidden="1" xr:uid="{00000000-0005-0000-0000-00008E000000}"/>
    <cellStyle name="Calculation 2 11" xfId="694" hidden="1" xr:uid="{00000000-0005-0000-0000-00008F000000}"/>
    <cellStyle name="Calculation 2 11" xfId="695" hidden="1" xr:uid="{00000000-0005-0000-0000-000090000000}"/>
    <cellStyle name="Calculation 2 11" xfId="758" hidden="1" xr:uid="{00000000-0005-0000-0000-000091000000}"/>
    <cellStyle name="Calculation 2 11" xfId="759" hidden="1" xr:uid="{00000000-0005-0000-0000-000092000000}"/>
    <cellStyle name="Calculation 2 11" xfId="760" hidden="1" xr:uid="{00000000-0005-0000-0000-000093000000}"/>
    <cellStyle name="Calculation 2 11" xfId="761" hidden="1" xr:uid="{00000000-0005-0000-0000-000094000000}"/>
    <cellStyle name="Calculation 2 11" xfId="762" hidden="1" xr:uid="{00000000-0005-0000-0000-000095000000}"/>
    <cellStyle name="Calculation 2 11" xfId="763" hidden="1" xr:uid="{00000000-0005-0000-0000-000096000000}"/>
    <cellStyle name="Calculation 2 11" xfId="764" hidden="1" xr:uid="{00000000-0005-0000-0000-000097000000}"/>
    <cellStyle name="Calculation 2 11" xfId="765" hidden="1" xr:uid="{00000000-0005-0000-0000-000098000000}"/>
    <cellStyle name="Calculation 2 11" xfId="766" hidden="1" xr:uid="{00000000-0005-0000-0000-000099000000}"/>
    <cellStyle name="Calculation 2 11" xfId="811" hidden="1" xr:uid="{00000000-0005-0000-0000-00009A000000}"/>
    <cellStyle name="Calculation 2 11" xfId="812" hidden="1" xr:uid="{00000000-0005-0000-0000-00009B000000}"/>
    <cellStyle name="Calculation 2 11" xfId="813" hidden="1" xr:uid="{00000000-0005-0000-0000-00009C000000}"/>
    <cellStyle name="Calculation 2 11" xfId="814" hidden="1" xr:uid="{00000000-0005-0000-0000-00009D000000}"/>
    <cellStyle name="Calculation 2 11" xfId="815" hidden="1" xr:uid="{00000000-0005-0000-0000-00009E000000}"/>
    <cellStyle name="Calculation 2 11" xfId="816" hidden="1" xr:uid="{00000000-0005-0000-0000-00009F000000}"/>
    <cellStyle name="Calculation 2 11" xfId="817" hidden="1" xr:uid="{00000000-0005-0000-0000-0000A0000000}"/>
    <cellStyle name="Calculation 2 11" xfId="818" hidden="1" xr:uid="{00000000-0005-0000-0000-0000A1000000}"/>
    <cellStyle name="Calculation 2 11" xfId="819" hidden="1" xr:uid="{00000000-0005-0000-0000-0000A2000000}"/>
    <cellStyle name="Calculation 2 12" xfId="696" hidden="1" xr:uid="{00000000-0005-0000-0000-0000A3000000}"/>
    <cellStyle name="Calculation 2 12" xfId="671" hidden="1" xr:uid="{00000000-0005-0000-0000-0000A4000000}"/>
    <cellStyle name="Calculation 2 12" xfId="673" hidden="1" xr:uid="{00000000-0005-0000-0000-0000A5000000}"/>
    <cellStyle name="Calculation 2 12" xfId="674" hidden="1" xr:uid="{00000000-0005-0000-0000-0000A6000000}"/>
    <cellStyle name="Calculation 2 12" xfId="676" hidden="1" xr:uid="{00000000-0005-0000-0000-0000A7000000}"/>
    <cellStyle name="Calculation 2 12" xfId="678" hidden="1" xr:uid="{00000000-0005-0000-0000-0000A8000000}"/>
    <cellStyle name="Calculation 2 12" xfId="680" hidden="1" xr:uid="{00000000-0005-0000-0000-0000A9000000}"/>
    <cellStyle name="Calculation 2 12" xfId="682" hidden="1" xr:uid="{00000000-0005-0000-0000-0000AA000000}"/>
    <cellStyle name="Calculation 2 12" xfId="684" hidden="1" xr:uid="{00000000-0005-0000-0000-0000AB000000}"/>
    <cellStyle name="Calculation 2 12" xfId="767" hidden="1" xr:uid="{00000000-0005-0000-0000-0000AC000000}"/>
    <cellStyle name="Calculation 2 12" xfId="743" hidden="1" xr:uid="{00000000-0005-0000-0000-0000AD000000}"/>
    <cellStyle name="Calculation 2 12" xfId="745" hidden="1" xr:uid="{00000000-0005-0000-0000-0000AE000000}"/>
    <cellStyle name="Calculation 2 12" xfId="746" hidden="1" xr:uid="{00000000-0005-0000-0000-0000AF000000}"/>
    <cellStyle name="Calculation 2 12" xfId="748" hidden="1" xr:uid="{00000000-0005-0000-0000-0000B0000000}"/>
    <cellStyle name="Calculation 2 12" xfId="750" hidden="1" xr:uid="{00000000-0005-0000-0000-0000B1000000}"/>
    <cellStyle name="Calculation 2 12" xfId="752" hidden="1" xr:uid="{00000000-0005-0000-0000-0000B2000000}"/>
    <cellStyle name="Calculation 2 12" xfId="754" hidden="1" xr:uid="{00000000-0005-0000-0000-0000B3000000}"/>
    <cellStyle name="Calculation 2 12" xfId="756" hidden="1" xr:uid="{00000000-0005-0000-0000-0000B4000000}"/>
    <cellStyle name="Calculation 2 12" xfId="820" hidden="1" xr:uid="{00000000-0005-0000-0000-0000B5000000}"/>
    <cellStyle name="Calculation 2 12" xfId="796" hidden="1" xr:uid="{00000000-0005-0000-0000-0000B6000000}"/>
    <cellStyle name="Calculation 2 12" xfId="798" hidden="1" xr:uid="{00000000-0005-0000-0000-0000B7000000}"/>
    <cellStyle name="Calculation 2 12" xfId="799" hidden="1" xr:uid="{00000000-0005-0000-0000-0000B8000000}"/>
    <cellStyle name="Calculation 2 12" xfId="801" hidden="1" xr:uid="{00000000-0005-0000-0000-0000B9000000}"/>
    <cellStyle name="Calculation 2 12" xfId="803" hidden="1" xr:uid="{00000000-0005-0000-0000-0000BA000000}"/>
    <cellStyle name="Calculation 2 12" xfId="805" hidden="1" xr:uid="{00000000-0005-0000-0000-0000BB000000}"/>
    <cellStyle name="Calculation 2 12" xfId="807" hidden="1" xr:uid="{00000000-0005-0000-0000-0000BC000000}"/>
    <cellStyle name="Calculation 2 12" xfId="809" hidden="1" xr:uid="{00000000-0005-0000-0000-0000BD000000}"/>
    <cellStyle name="Calculation 2 13" xfId="705" hidden="1" xr:uid="{00000000-0005-0000-0000-0000BE000000}"/>
    <cellStyle name="Calculation 2 13" xfId="776" hidden="1" xr:uid="{00000000-0005-0000-0000-0000BF000000}"/>
    <cellStyle name="Calculation 2 13" xfId="829" hidden="1" xr:uid="{00000000-0005-0000-0000-0000C0000000}"/>
    <cellStyle name="Calculation 2 2" xfId="52" xr:uid="{00000000-0005-0000-0000-0000C1000000}"/>
    <cellStyle name="Calculation 2 2 2" xfId="53" xr:uid="{00000000-0005-0000-0000-0000C2000000}"/>
    <cellStyle name="Calculation 2 2 3" xfId="54" xr:uid="{00000000-0005-0000-0000-0000C3000000}"/>
    <cellStyle name="Calculation 2 2 4" xfId="55" xr:uid="{00000000-0005-0000-0000-0000C4000000}"/>
    <cellStyle name="Calculation 2 2 5" xfId="56" xr:uid="{00000000-0005-0000-0000-0000C5000000}"/>
    <cellStyle name="Calculation 2 3" xfId="57" xr:uid="{00000000-0005-0000-0000-0000C6000000}"/>
    <cellStyle name="Calculation 2 3 2" xfId="58" xr:uid="{00000000-0005-0000-0000-0000C7000000}"/>
    <cellStyle name="Calculation 2 3 3" xfId="59" xr:uid="{00000000-0005-0000-0000-0000C8000000}"/>
    <cellStyle name="Calculation 2 3 4" xfId="60" xr:uid="{00000000-0005-0000-0000-0000C9000000}"/>
    <cellStyle name="Calculation 2 3 5" xfId="61" xr:uid="{00000000-0005-0000-0000-0000CA000000}"/>
    <cellStyle name="Calculation 2 4" xfId="62" xr:uid="{00000000-0005-0000-0000-0000CB000000}"/>
    <cellStyle name="Calculation 2 4 2" xfId="63" xr:uid="{00000000-0005-0000-0000-0000CC000000}"/>
    <cellStyle name="Calculation 2 4 3" xfId="64" xr:uid="{00000000-0005-0000-0000-0000CD000000}"/>
    <cellStyle name="Calculation 2 4 4" xfId="65" xr:uid="{00000000-0005-0000-0000-0000CE000000}"/>
    <cellStyle name="Calculation 2 4 5" xfId="66" xr:uid="{00000000-0005-0000-0000-0000CF000000}"/>
    <cellStyle name="Calculation 2 5" xfId="67" xr:uid="{00000000-0005-0000-0000-0000D0000000}"/>
    <cellStyle name="Calculation 2 6" xfId="68" xr:uid="{00000000-0005-0000-0000-0000D1000000}"/>
    <cellStyle name="Calculation 2 7" xfId="69" xr:uid="{00000000-0005-0000-0000-0000D2000000}"/>
    <cellStyle name="Calculation 2 8" xfId="70" xr:uid="{00000000-0005-0000-0000-0000D3000000}"/>
    <cellStyle name="Calculation 2 9" xfId="71" xr:uid="{00000000-0005-0000-0000-0000D4000000}"/>
    <cellStyle name="Calculation 3" xfId="72" xr:uid="{00000000-0005-0000-0000-0000D5000000}"/>
    <cellStyle name="Calculation 3 2" xfId="73" xr:uid="{00000000-0005-0000-0000-0000D6000000}"/>
    <cellStyle name="Calculation 3 3" xfId="74" xr:uid="{00000000-0005-0000-0000-0000D7000000}"/>
    <cellStyle name="Calculation 3 4" xfId="75" xr:uid="{00000000-0005-0000-0000-0000D8000000}"/>
    <cellStyle name="Calculation 3 5" xfId="76" xr:uid="{00000000-0005-0000-0000-0000D9000000}"/>
    <cellStyle name="Calculation 4" xfId="77" xr:uid="{00000000-0005-0000-0000-0000DA000000}"/>
    <cellStyle name="Calculation 4 2" xfId="78" xr:uid="{00000000-0005-0000-0000-0000DB000000}"/>
    <cellStyle name="Calculation 4 3" xfId="79" xr:uid="{00000000-0005-0000-0000-0000DC000000}"/>
    <cellStyle name="Calculation 4 4" xfId="80" xr:uid="{00000000-0005-0000-0000-0000DD000000}"/>
    <cellStyle name="Calculation 4 5" xfId="81" xr:uid="{00000000-0005-0000-0000-0000DE000000}"/>
    <cellStyle name="Calculation 5" xfId="82" xr:uid="{00000000-0005-0000-0000-0000DF000000}"/>
    <cellStyle name="Calculation 5 2" xfId="83" xr:uid="{00000000-0005-0000-0000-0000E0000000}"/>
    <cellStyle name="Calculation 5 3" xfId="84" xr:uid="{00000000-0005-0000-0000-0000E1000000}"/>
    <cellStyle name="Calculation 5 4" xfId="85" xr:uid="{00000000-0005-0000-0000-0000E2000000}"/>
    <cellStyle name="Calculation 5 5" xfId="86" xr:uid="{00000000-0005-0000-0000-0000E3000000}"/>
    <cellStyle name="Calculation 6" xfId="87" xr:uid="{00000000-0005-0000-0000-0000E4000000}"/>
    <cellStyle name="Calculation 6 2" xfId="88" xr:uid="{00000000-0005-0000-0000-0000E5000000}"/>
    <cellStyle name="Calculation 6 3" xfId="89" xr:uid="{00000000-0005-0000-0000-0000E6000000}"/>
    <cellStyle name="Calculation 6 4" xfId="90" xr:uid="{00000000-0005-0000-0000-0000E7000000}"/>
    <cellStyle name="Calculation 6 5" xfId="91" xr:uid="{00000000-0005-0000-0000-0000E8000000}"/>
    <cellStyle name="Calculation 7" xfId="92" xr:uid="{00000000-0005-0000-0000-0000E9000000}"/>
    <cellStyle name="CCF" xfId="93" xr:uid="{00000000-0005-0000-0000-0000EA000000}"/>
    <cellStyle name="CCF 2" xfId="94" xr:uid="{00000000-0005-0000-0000-0000EB000000}"/>
    <cellStyle name="CDU1" xfId="95" xr:uid="{00000000-0005-0000-0000-0000EC000000}"/>
    <cellStyle name="CDU1 2" xfId="96" xr:uid="{00000000-0005-0000-0000-0000ED000000}"/>
    <cellStyle name="CDU1ADF" xfId="97" xr:uid="{00000000-0005-0000-0000-0000EE000000}"/>
    <cellStyle name="CDU1ADF 2" xfId="98" xr:uid="{00000000-0005-0000-0000-0000EF000000}"/>
    <cellStyle name="CDU1Atres" xfId="99" xr:uid="{00000000-0005-0000-0000-0000F0000000}"/>
    <cellStyle name="CDU1Atres 2" xfId="100" xr:uid="{00000000-0005-0000-0000-0000F1000000}"/>
    <cellStyle name="CDU1Kero" xfId="101" xr:uid="{00000000-0005-0000-0000-0000F2000000}"/>
    <cellStyle name="CDU1Kero 2" xfId="102" xr:uid="{00000000-0005-0000-0000-0000F3000000}"/>
    <cellStyle name="CDU1OHds" xfId="103" xr:uid="{00000000-0005-0000-0000-0000F4000000}"/>
    <cellStyle name="CDU1OHds 2" xfId="104" xr:uid="{00000000-0005-0000-0000-0000F5000000}"/>
    <cellStyle name="CDU1Tot" xfId="105" xr:uid="{00000000-0005-0000-0000-0000F6000000}"/>
    <cellStyle name="CDU1Tot 2" xfId="106" xr:uid="{00000000-0005-0000-0000-0000F7000000}"/>
    <cellStyle name="CDU2" xfId="107" xr:uid="{00000000-0005-0000-0000-0000F8000000}"/>
    <cellStyle name="CDU2 2" xfId="108" xr:uid="{00000000-0005-0000-0000-0000F9000000}"/>
    <cellStyle name="CDU2ADF" xfId="109" xr:uid="{00000000-0005-0000-0000-0000FA000000}"/>
    <cellStyle name="CDU2ADF 2" xfId="110" xr:uid="{00000000-0005-0000-0000-0000FB000000}"/>
    <cellStyle name="CDU2Atres" xfId="111" xr:uid="{00000000-0005-0000-0000-0000FC000000}"/>
    <cellStyle name="CDU2Atres 2" xfId="112" xr:uid="{00000000-0005-0000-0000-0000FD000000}"/>
    <cellStyle name="CDU2Kero" xfId="113" xr:uid="{00000000-0005-0000-0000-0000FE000000}"/>
    <cellStyle name="CDU2Kero 2" xfId="114" xr:uid="{00000000-0005-0000-0000-0000FF000000}"/>
    <cellStyle name="CDU2OHds" xfId="115" xr:uid="{00000000-0005-0000-0000-000000010000}"/>
    <cellStyle name="CDU2OHds 2" xfId="116" xr:uid="{00000000-0005-0000-0000-000001010000}"/>
    <cellStyle name="CDU2Tot" xfId="117" xr:uid="{00000000-0005-0000-0000-000002010000}"/>
    <cellStyle name="CDU2Tot 2" xfId="118" xr:uid="{00000000-0005-0000-0000-000003010000}"/>
    <cellStyle name="Center" xfId="119" xr:uid="{00000000-0005-0000-0000-000004010000}"/>
    <cellStyle name="Check Cell" xfId="632" builtinId="23" customBuiltin="1"/>
    <cellStyle name="Check Cell 2" xfId="120" xr:uid="{00000000-0005-0000-0000-000006010000}"/>
    <cellStyle name="Comma" xfId="830" builtinId="3"/>
    <cellStyle name="Comma  - Style1" xfId="121" xr:uid="{00000000-0005-0000-0000-000008010000}"/>
    <cellStyle name="Comma  - Style2" xfId="122" xr:uid="{00000000-0005-0000-0000-000009010000}"/>
    <cellStyle name="Comma  - Style3" xfId="123" xr:uid="{00000000-0005-0000-0000-00000A010000}"/>
    <cellStyle name="Comma  - Style4" xfId="124" xr:uid="{00000000-0005-0000-0000-00000B010000}"/>
    <cellStyle name="Comma  - Style5" xfId="125" xr:uid="{00000000-0005-0000-0000-00000C010000}"/>
    <cellStyle name="Comma  - Style6" xfId="126" xr:uid="{00000000-0005-0000-0000-00000D010000}"/>
    <cellStyle name="Comma  - Style7" xfId="127" xr:uid="{00000000-0005-0000-0000-00000E010000}"/>
    <cellStyle name="Comma  - Style8" xfId="128" xr:uid="{00000000-0005-0000-0000-00000F010000}"/>
    <cellStyle name="Comma [-]" xfId="129" xr:uid="{00000000-0005-0000-0000-000010010000}"/>
    <cellStyle name="Comma [-] 2" xfId="130" xr:uid="{00000000-0005-0000-0000-000011010000}"/>
    <cellStyle name="Comma [0M_Data Base_DllChange_Calculate" xfId="131" xr:uid="{00000000-0005-0000-0000-000012010000}"/>
    <cellStyle name="Comma [1]" xfId="132" xr:uid="{00000000-0005-0000-0000-000013010000}"/>
    <cellStyle name="Comma [1] 2" xfId="133" xr:uid="{00000000-0005-0000-0000-000014010000}"/>
    <cellStyle name="Comma [2]" xfId="134" xr:uid="{00000000-0005-0000-0000-000015010000}"/>
    <cellStyle name="Comma [2] 2" xfId="135" xr:uid="{00000000-0005-0000-0000-000016010000}"/>
    <cellStyle name="Comma [Blank]" xfId="136" xr:uid="{00000000-0005-0000-0000-000017010000}"/>
    <cellStyle name="Comma [Blank] 2" xfId="137" xr:uid="{00000000-0005-0000-0000-000018010000}"/>
    <cellStyle name="Comma 2" xfId="138" xr:uid="{00000000-0005-0000-0000-000019010000}"/>
    <cellStyle name="Comma 3" xfId="139" xr:uid="{00000000-0005-0000-0000-00001A010000}"/>
    <cellStyle name="Comma 4" xfId="140" xr:uid="{00000000-0005-0000-0000-00001B010000}"/>
    <cellStyle name="Comma 4 2" xfId="726" xr:uid="{00000000-0005-0000-0000-00001C010000}"/>
    <cellStyle name="Comma 5" xfId="141" xr:uid="{00000000-0005-0000-0000-00001D010000}"/>
    <cellStyle name="Comma 6" xfId="142" xr:uid="{00000000-0005-0000-0000-00001E010000}"/>
    <cellStyle name="Comma0" xfId="143" xr:uid="{00000000-0005-0000-0000-00001F010000}"/>
    <cellStyle name="Comma0 2" xfId="144" xr:uid="{00000000-0005-0000-0000-000020010000}"/>
    <cellStyle name="Consultant Unprotected" xfId="145" xr:uid="{00000000-0005-0000-0000-000021010000}"/>
    <cellStyle name="COPY" xfId="146" xr:uid="{00000000-0005-0000-0000-000022010000}"/>
    <cellStyle name="Copy1_" xfId="147" xr:uid="{00000000-0005-0000-0000-000023010000}"/>
    <cellStyle name="CR_yld" xfId="148" xr:uid="{00000000-0005-0000-0000-000024010000}"/>
    <cellStyle name="Crd_yld" xfId="149" xr:uid="{00000000-0005-0000-0000-000025010000}"/>
    <cellStyle name="CRF" xfId="150" xr:uid="{00000000-0005-0000-0000-000026010000}"/>
    <cellStyle name="CRF 2" xfId="151" xr:uid="{00000000-0005-0000-0000-000027010000}"/>
    <cellStyle name="CRNaph" xfId="152" xr:uid="{00000000-0005-0000-0000-000028010000}"/>
    <cellStyle name="CRNaph 2" xfId="153" xr:uid="{00000000-0005-0000-0000-000029010000}"/>
    <cellStyle name="CRPara" xfId="154" xr:uid="{00000000-0005-0000-0000-00002A010000}"/>
    <cellStyle name="CRPara 2" xfId="155" xr:uid="{00000000-0005-0000-0000-00002B010000}"/>
    <cellStyle name="Crude" xfId="156" xr:uid="{00000000-0005-0000-0000-00002C010000}"/>
    <cellStyle name="Crude 2" xfId="157" xr:uid="{00000000-0005-0000-0000-00002D010000}"/>
    <cellStyle name="Currency [0]OChart1" xfId="158" xr:uid="{00000000-0005-0000-0000-00002E010000}"/>
    <cellStyle name="Currency [0]OChart1 2" xfId="159" xr:uid="{00000000-0005-0000-0000-00002F010000}"/>
    <cellStyle name="Currency [0]OData Base" xfId="160" xr:uid="{00000000-0005-0000-0000-000030010000}"/>
    <cellStyle name="Currency [0]OData Base 2" xfId="161" xr:uid="{00000000-0005-0000-0000-000031010000}"/>
    <cellStyle name="Currency [0]ORegister_Functions" xfId="162" xr:uid="{00000000-0005-0000-0000-000032010000}"/>
    <cellStyle name="Currency 2" xfId="163" xr:uid="{00000000-0005-0000-0000-000033010000}"/>
    <cellStyle name="Currency 3" xfId="164" xr:uid="{00000000-0005-0000-0000-000034010000}"/>
    <cellStyle name="Currency 4" xfId="165" xr:uid="{00000000-0005-0000-0000-000035010000}"/>
    <cellStyle name="Currency 4 2" xfId="727" xr:uid="{00000000-0005-0000-0000-000036010000}"/>
    <cellStyle name="Currency0" xfId="166" xr:uid="{00000000-0005-0000-0000-000037010000}"/>
    <cellStyle name="Currency0 2" xfId="167" xr:uid="{00000000-0005-0000-0000-000038010000}"/>
    <cellStyle name="CurrencyOData Base_Heat Balance Options Dialog Box" xfId="168" xr:uid="{00000000-0005-0000-0000-000039010000}"/>
    <cellStyle name="CurrencyOPMSConsts_2" xfId="169" xr:uid="{00000000-0005-0000-0000-00003A010000}"/>
    <cellStyle name="CurrencyOVIEW" xfId="170" xr:uid="{00000000-0005-0000-0000-00003B010000}"/>
    <cellStyle name="CurrencyOVIEW 2" xfId="171" xr:uid="{00000000-0005-0000-0000-00003C010000}"/>
    <cellStyle name="Curr_x001c_Ÿh" xfId="172" xr:uid="{00000000-0005-0000-0000-00003D010000}"/>
    <cellStyle name="Curr_x001c_Ÿh 2" xfId="173" xr:uid="{00000000-0005-0000-0000-00003E010000}"/>
    <cellStyle name="Date" xfId="174" xr:uid="{00000000-0005-0000-0000-00003F010000}"/>
    <cellStyle name="DC" xfId="175" xr:uid="{00000000-0005-0000-0000-000040010000}"/>
    <cellStyle name="DC2 comment" xfId="176" xr:uid="{00000000-0005-0000-0000-000041010000}"/>
    <cellStyle name="DCC" xfId="177" xr:uid="{00000000-0005-0000-0000-000042010000}"/>
    <cellStyle name="DCMessage" xfId="178" xr:uid="{00000000-0005-0000-0000-000043010000}"/>
    <cellStyle name="Default_Free" xfId="668" xr:uid="{00000000-0005-0000-0000-000044010000}"/>
    <cellStyle name="Dens" xfId="179" xr:uid="{00000000-0005-0000-0000-000045010000}"/>
    <cellStyle name="dp0,-" xfId="180" xr:uid="{00000000-0005-0000-0000-000046010000}"/>
    <cellStyle name="dp1" xfId="181" xr:uid="{00000000-0005-0000-0000-000047010000}"/>
    <cellStyle name="dp1,-" xfId="182" xr:uid="{00000000-0005-0000-0000-000048010000}"/>
    <cellStyle name="dp2,-" xfId="183" xr:uid="{00000000-0005-0000-0000-000049010000}"/>
    <cellStyle name="dp2,- 2" xfId="184" xr:uid="{00000000-0005-0000-0000-00004A010000}"/>
    <cellStyle name="ElecEff" xfId="185" xr:uid="{00000000-0005-0000-0000-00004B010000}"/>
    <cellStyle name="Explanatory Text" xfId="634" builtinId="53" customBuiltin="1"/>
    <cellStyle name="Explanatory Text 2" xfId="186" xr:uid="{00000000-0005-0000-0000-00004D010000}"/>
    <cellStyle name="Fixed" xfId="187" xr:uid="{00000000-0005-0000-0000-00004E010000}"/>
    <cellStyle name="Fixed 2" xfId="188" xr:uid="{00000000-0005-0000-0000-00004F010000}"/>
    <cellStyle name="form" xfId="189" xr:uid="{00000000-0005-0000-0000-000050010000}"/>
    <cellStyle name="Fuel" xfId="190" xr:uid="{00000000-0005-0000-0000-000051010000}"/>
    <cellStyle name="Fuel 2" xfId="191" xr:uid="{00000000-0005-0000-0000-000052010000}"/>
    <cellStyle name="GHG First" xfId="663" xr:uid="{00000000-0005-0000-0000-000053010000}"/>
    <cellStyle name="GHG Second" xfId="664" xr:uid="{00000000-0005-0000-0000-000054010000}"/>
    <cellStyle name="GHG Third" xfId="665" xr:uid="{00000000-0005-0000-0000-000055010000}"/>
    <cellStyle name="GHG_Title" xfId="662" xr:uid="{00000000-0005-0000-0000-000056010000}"/>
    <cellStyle name="Good" xfId="625" builtinId="26" customBuiltin="1"/>
    <cellStyle name="Good 2" xfId="192" xr:uid="{00000000-0005-0000-0000-000058010000}"/>
    <cellStyle name="Good 3" xfId="193" xr:uid="{00000000-0005-0000-0000-000059010000}"/>
    <cellStyle name="GreenDCC" xfId="194" xr:uid="{00000000-0005-0000-0000-00005A010000}"/>
    <cellStyle name="H2_Bal" xfId="195" xr:uid="{00000000-0005-0000-0000-00005B010000}"/>
    <cellStyle name="Header1" xfId="196" xr:uid="{00000000-0005-0000-0000-00005C010000}"/>
    <cellStyle name="Header2" xfId="197" xr:uid="{00000000-0005-0000-0000-00005D010000}"/>
    <cellStyle name="Heading 1" xfId="621" builtinId="16" customBuiltin="1"/>
    <cellStyle name="Heading 1 2" xfId="198" xr:uid="{00000000-0005-0000-0000-00005F010000}"/>
    <cellStyle name="Heading 1 2 2" xfId="199" xr:uid="{00000000-0005-0000-0000-000060010000}"/>
    <cellStyle name="Heading 1 2 2 2" xfId="200" xr:uid="{00000000-0005-0000-0000-000061010000}"/>
    <cellStyle name="Heading 1 2 3" xfId="201" xr:uid="{00000000-0005-0000-0000-000062010000}"/>
    <cellStyle name="Heading 1 3" xfId="202" xr:uid="{00000000-0005-0000-0000-000063010000}"/>
    <cellStyle name="Heading 2" xfId="622" builtinId="17" customBuiltin="1"/>
    <cellStyle name="Heading 2 2" xfId="203" xr:uid="{00000000-0005-0000-0000-000065010000}"/>
    <cellStyle name="Heading 2 2 2" xfId="204" xr:uid="{00000000-0005-0000-0000-000066010000}"/>
    <cellStyle name="Heading 2 2 2 2" xfId="205" xr:uid="{00000000-0005-0000-0000-000067010000}"/>
    <cellStyle name="Heading 2 2 3" xfId="206" xr:uid="{00000000-0005-0000-0000-000068010000}"/>
    <cellStyle name="Heading 2 3" xfId="207" xr:uid="{00000000-0005-0000-0000-000069010000}"/>
    <cellStyle name="Heading 3" xfId="623" builtinId="18" customBuiltin="1"/>
    <cellStyle name="Heading 3 2" xfId="208" xr:uid="{00000000-0005-0000-0000-00006B010000}"/>
    <cellStyle name="Heading 3 3" xfId="209" xr:uid="{00000000-0005-0000-0000-00006C010000}"/>
    <cellStyle name="Heading 4" xfId="624" builtinId="19" customBuiltin="1"/>
    <cellStyle name="Heading 4 2" xfId="210" xr:uid="{00000000-0005-0000-0000-00006E010000}"/>
    <cellStyle name="Heading 4 3" xfId="211" xr:uid="{00000000-0005-0000-0000-00006F010000}"/>
    <cellStyle name="Hidden" xfId="212" xr:uid="{00000000-0005-0000-0000-000070010000}"/>
    <cellStyle name="highlight" xfId="213" xr:uid="{00000000-0005-0000-0000-000071010000}"/>
    <cellStyle name="HYD_yld" xfId="214" xr:uid="{00000000-0005-0000-0000-000072010000}"/>
    <cellStyle name="HYDSulp" xfId="215" xr:uid="{00000000-0005-0000-0000-000073010000}"/>
    <cellStyle name="HYDSulp 2" xfId="216" xr:uid="{00000000-0005-0000-0000-000074010000}"/>
    <cellStyle name="HYF" xfId="217" xr:uid="{00000000-0005-0000-0000-000075010000}"/>
    <cellStyle name="HYF 2" xfId="218" xr:uid="{00000000-0005-0000-0000-000076010000}"/>
    <cellStyle name="Hyperlink 2" xfId="219" xr:uid="{00000000-0005-0000-0000-000077010000}"/>
    <cellStyle name="Hyperlink 3" xfId="220" xr:uid="{00000000-0005-0000-0000-000078010000}"/>
    <cellStyle name="Input" xfId="628" builtinId="20" customBuiltin="1"/>
    <cellStyle name="Input 2" xfId="221" xr:uid="{00000000-0005-0000-0000-00007A010000}"/>
    <cellStyle name="Input 2 2" xfId="222" xr:uid="{00000000-0005-0000-0000-00007B010000}"/>
    <cellStyle name="Input 2 3" xfId="223" xr:uid="{00000000-0005-0000-0000-00007C010000}"/>
    <cellStyle name="Input 2 4" xfId="224" xr:uid="{00000000-0005-0000-0000-00007D010000}"/>
    <cellStyle name="Input 2 5" xfId="225" xr:uid="{00000000-0005-0000-0000-00007E010000}"/>
    <cellStyle name="Input 3" xfId="226" xr:uid="{00000000-0005-0000-0000-00007F010000}"/>
    <cellStyle name="Input 3 2" xfId="227" xr:uid="{00000000-0005-0000-0000-000080010000}"/>
    <cellStyle name="Input 3 3" xfId="228" xr:uid="{00000000-0005-0000-0000-000081010000}"/>
    <cellStyle name="Input 3 4" xfId="229" xr:uid="{00000000-0005-0000-0000-000082010000}"/>
    <cellStyle name="Input 3 5" xfId="230" xr:uid="{00000000-0005-0000-0000-000083010000}"/>
    <cellStyle name="Input 4" xfId="231" xr:uid="{00000000-0005-0000-0000-000084010000}"/>
    <cellStyle name="Input 4 2" xfId="232" xr:uid="{00000000-0005-0000-0000-000085010000}"/>
    <cellStyle name="Input 4 3" xfId="233" xr:uid="{00000000-0005-0000-0000-000086010000}"/>
    <cellStyle name="Input 4 4" xfId="234" xr:uid="{00000000-0005-0000-0000-000087010000}"/>
    <cellStyle name="Input 4 5" xfId="235" xr:uid="{00000000-0005-0000-0000-000088010000}"/>
    <cellStyle name="Input 5" xfId="236" xr:uid="{00000000-0005-0000-0000-000089010000}"/>
    <cellStyle name="Input 5 2" xfId="237" xr:uid="{00000000-0005-0000-0000-00008A010000}"/>
    <cellStyle name="Input 5 3" xfId="238" xr:uid="{00000000-0005-0000-0000-00008B010000}"/>
    <cellStyle name="Input 5 4" xfId="239" xr:uid="{00000000-0005-0000-0000-00008C010000}"/>
    <cellStyle name="Input 5 5" xfId="240" xr:uid="{00000000-0005-0000-0000-00008D010000}"/>
    <cellStyle name="Input 6" xfId="241" xr:uid="{00000000-0005-0000-0000-00008E010000}"/>
    <cellStyle name="Input 6 2" xfId="242" xr:uid="{00000000-0005-0000-0000-00008F010000}"/>
    <cellStyle name="Input 6 3" xfId="243" xr:uid="{00000000-0005-0000-0000-000090010000}"/>
    <cellStyle name="Input 6 4" xfId="244" xr:uid="{00000000-0005-0000-0000-000091010000}"/>
    <cellStyle name="Input 6 5" xfId="245" xr:uid="{00000000-0005-0000-0000-000092010000}"/>
    <cellStyle name="Input 7" xfId="246" xr:uid="{00000000-0005-0000-0000-000093010000}"/>
    <cellStyle name="Jet" xfId="247" xr:uid="{00000000-0005-0000-0000-000094010000}"/>
    <cellStyle name="Jet 2" xfId="248" xr:uid="{00000000-0005-0000-0000-000095010000}"/>
    <cellStyle name="Linked Cell" xfId="631" builtinId="24" customBuiltin="1"/>
    <cellStyle name="Linked Cell 2" xfId="249" xr:uid="{00000000-0005-0000-0000-000097010000}"/>
    <cellStyle name="LNum" xfId="250" xr:uid="{00000000-0005-0000-0000-000098010000}"/>
    <cellStyle name="LPG" xfId="251" xr:uid="{00000000-0005-0000-0000-000099010000}"/>
    <cellStyle name="LPG 2" xfId="252" xr:uid="{00000000-0005-0000-0000-00009A010000}"/>
    <cellStyle name="LPress" xfId="253" xr:uid="{00000000-0005-0000-0000-00009B010000}"/>
    <cellStyle name="Lub_yld" xfId="254" xr:uid="{00000000-0005-0000-0000-00009C010000}"/>
    <cellStyle name="Lube" xfId="255" xr:uid="{00000000-0005-0000-0000-00009D010000}"/>
    <cellStyle name="Lube 2" xfId="256" xr:uid="{00000000-0005-0000-0000-00009E010000}"/>
    <cellStyle name="LubeC" xfId="257" xr:uid="{00000000-0005-0000-0000-00009F010000}"/>
    <cellStyle name="LubeC 2" xfId="258" xr:uid="{00000000-0005-0000-0000-0000A0010000}"/>
    <cellStyle name="Millares [0]_Calc out" xfId="259" xr:uid="{00000000-0005-0000-0000-0000A1010000}"/>
    <cellStyle name="Millares_Calc out" xfId="260" xr:uid="{00000000-0005-0000-0000-0000A2010000}"/>
    <cellStyle name="Milliers [0]_TEMPLATE" xfId="261" xr:uid="{00000000-0005-0000-0000-0000A3010000}"/>
    <cellStyle name="Milliers_TEMPLATE" xfId="262" xr:uid="{00000000-0005-0000-0000-0000A4010000}"/>
    <cellStyle name="MNum" xfId="263" xr:uid="{00000000-0005-0000-0000-0000A5010000}"/>
    <cellStyle name="Mogas" xfId="264" xr:uid="{00000000-0005-0000-0000-0000A6010000}"/>
    <cellStyle name="Mogas 2" xfId="265" xr:uid="{00000000-0005-0000-0000-0000A7010000}"/>
    <cellStyle name="Moneda [0]_Calc out" xfId="266" xr:uid="{00000000-0005-0000-0000-0000A8010000}"/>
    <cellStyle name="Moneda_Calc out" xfId="267" xr:uid="{00000000-0005-0000-0000-0000A9010000}"/>
    <cellStyle name="Monétaire [0]_TEMPLATE" xfId="268" xr:uid="{00000000-0005-0000-0000-0000AA010000}"/>
    <cellStyle name="Monétaire_TEMPLATE" xfId="269" xr:uid="{00000000-0005-0000-0000-0000AB010000}"/>
    <cellStyle name="Ms_yld" xfId="270" xr:uid="{00000000-0005-0000-0000-0000AC010000}"/>
    <cellStyle name="Neutral" xfId="627" builtinId="28" customBuiltin="1"/>
    <cellStyle name="Neutral 2" xfId="271" xr:uid="{00000000-0005-0000-0000-0000AE010000}"/>
    <cellStyle name="Neutral 3" xfId="272" xr:uid="{00000000-0005-0000-0000-0000AF010000}"/>
    <cellStyle name="New" xfId="273" xr:uid="{00000000-0005-0000-0000-0000B0010000}"/>
    <cellStyle name="New 2" xfId="274" xr:uid="{00000000-0005-0000-0000-0000B1010000}"/>
    <cellStyle name="Normal" xfId="0" builtinId="0"/>
    <cellStyle name="Normal - Style1" xfId="275" xr:uid="{00000000-0005-0000-0000-0000B3010000}"/>
    <cellStyle name="Normal 10" xfId="276" xr:uid="{00000000-0005-0000-0000-0000B4010000}"/>
    <cellStyle name="Normal 11" xfId="277" xr:uid="{00000000-0005-0000-0000-0000B5010000}"/>
    <cellStyle name="Normal 12" xfId="278" xr:uid="{00000000-0005-0000-0000-0000B6010000}"/>
    <cellStyle name="Normal 13" xfId="279" xr:uid="{00000000-0005-0000-0000-0000B7010000}"/>
    <cellStyle name="Normal 14" xfId="280" xr:uid="{00000000-0005-0000-0000-0000B8010000}"/>
    <cellStyle name="Normal 15" xfId="281" xr:uid="{00000000-0005-0000-0000-0000B9010000}"/>
    <cellStyle name="Normal 16" xfId="282" xr:uid="{00000000-0005-0000-0000-0000BA010000}"/>
    <cellStyle name="Normal 17" xfId="283" xr:uid="{00000000-0005-0000-0000-0000BB010000}"/>
    <cellStyle name="Normal 18" xfId="284" xr:uid="{00000000-0005-0000-0000-0000BC010000}"/>
    <cellStyle name="Normal 19" xfId="285" xr:uid="{00000000-0005-0000-0000-0000BD010000}"/>
    <cellStyle name="Normal 2" xfId="286" xr:uid="{00000000-0005-0000-0000-0000BE010000}"/>
    <cellStyle name="Normal 2 2" xfId="287" xr:uid="{00000000-0005-0000-0000-0000BF010000}"/>
    <cellStyle name="Normal 2 3" xfId="1" xr:uid="{00000000-0005-0000-0000-0000C0010000}"/>
    <cellStyle name="Normal 2 3 2" xfId="724" xr:uid="{00000000-0005-0000-0000-0000C1010000}"/>
    <cellStyle name="Normal 2 4" xfId="288" xr:uid="{00000000-0005-0000-0000-0000C2010000}"/>
    <cellStyle name="Normal 2 5" xfId="661" xr:uid="{00000000-0005-0000-0000-0000C3010000}"/>
    <cellStyle name="Normal 20" xfId="289" xr:uid="{00000000-0005-0000-0000-0000C4010000}"/>
    <cellStyle name="Normal 21" xfId="290" xr:uid="{00000000-0005-0000-0000-0000C5010000}"/>
    <cellStyle name="Normal 22" xfId="291" xr:uid="{00000000-0005-0000-0000-0000C6010000}"/>
    <cellStyle name="Normal 23" xfId="292" xr:uid="{00000000-0005-0000-0000-0000C7010000}"/>
    <cellStyle name="Normal 24" xfId="293" xr:uid="{00000000-0005-0000-0000-0000C8010000}"/>
    <cellStyle name="Normal 25" xfId="294" xr:uid="{00000000-0005-0000-0000-0000C9010000}"/>
    <cellStyle name="Normal 26" xfId="295" xr:uid="{00000000-0005-0000-0000-0000CA010000}"/>
    <cellStyle name="Normal 27" xfId="296" xr:uid="{00000000-0005-0000-0000-0000CB010000}"/>
    <cellStyle name="Normal 28" xfId="297" xr:uid="{00000000-0005-0000-0000-0000CC010000}"/>
    <cellStyle name="Normal 29" xfId="298" xr:uid="{00000000-0005-0000-0000-0000CD010000}"/>
    <cellStyle name="Normal 3" xfId="299" xr:uid="{00000000-0005-0000-0000-0000CE010000}"/>
    <cellStyle name="Normal 30" xfId="300" xr:uid="{00000000-0005-0000-0000-0000CF010000}"/>
    <cellStyle name="Normal 31" xfId="301" xr:uid="{00000000-0005-0000-0000-0000D0010000}"/>
    <cellStyle name="Normal 32" xfId="302" xr:uid="{00000000-0005-0000-0000-0000D1010000}"/>
    <cellStyle name="Normal 33" xfId="660" xr:uid="{00000000-0005-0000-0000-0000D2010000}"/>
    <cellStyle name="Normal 33 2" xfId="741" xr:uid="{00000000-0005-0000-0000-0000D3010000}"/>
    <cellStyle name="Normal 34" xfId="706" xr:uid="{00000000-0005-0000-0000-0000D4010000}"/>
    <cellStyle name="Normal 34 2" xfId="777" xr:uid="{00000000-0005-0000-0000-0000D5010000}"/>
    <cellStyle name="Normal 35" xfId="708" xr:uid="{00000000-0005-0000-0000-0000D6010000}"/>
    <cellStyle name="Normal 35 2" xfId="779" xr:uid="{00000000-0005-0000-0000-0000D7010000}"/>
    <cellStyle name="Normal 36" xfId="709" xr:uid="{00000000-0005-0000-0000-0000D8010000}"/>
    <cellStyle name="Normal 36 2" xfId="780" xr:uid="{00000000-0005-0000-0000-0000D9010000}"/>
    <cellStyle name="Normal 37" xfId="712" xr:uid="{00000000-0005-0000-0000-0000DA010000}"/>
    <cellStyle name="Normal 37 2" xfId="783" xr:uid="{00000000-0005-0000-0000-0000DB010000}"/>
    <cellStyle name="Normal 38" xfId="710" xr:uid="{00000000-0005-0000-0000-0000DC010000}"/>
    <cellStyle name="Normal 38 2" xfId="781" xr:uid="{00000000-0005-0000-0000-0000DD010000}"/>
    <cellStyle name="Normal 39" xfId="711" xr:uid="{00000000-0005-0000-0000-0000DE010000}"/>
    <cellStyle name="Normal 39 2" xfId="782" xr:uid="{00000000-0005-0000-0000-0000DF010000}"/>
    <cellStyle name="Normal 4" xfId="303" xr:uid="{00000000-0005-0000-0000-0000E0010000}"/>
    <cellStyle name="Normal 40" xfId="714" xr:uid="{00000000-0005-0000-0000-0000E1010000}"/>
    <cellStyle name="Normal 40 2" xfId="785" xr:uid="{00000000-0005-0000-0000-0000E2010000}"/>
    <cellStyle name="Normal 41" xfId="713" xr:uid="{00000000-0005-0000-0000-0000E3010000}"/>
    <cellStyle name="Normal 41 2" xfId="784" xr:uid="{00000000-0005-0000-0000-0000E4010000}"/>
    <cellStyle name="Normal 42" xfId="716" xr:uid="{00000000-0005-0000-0000-0000E5010000}"/>
    <cellStyle name="Normal 42 2" xfId="787" xr:uid="{00000000-0005-0000-0000-0000E6010000}"/>
    <cellStyle name="Normal 43" xfId="715" xr:uid="{00000000-0005-0000-0000-0000E7010000}"/>
    <cellStyle name="Normal 43 2" xfId="786" xr:uid="{00000000-0005-0000-0000-0000E8010000}"/>
    <cellStyle name="Normal 44" xfId="718" xr:uid="{00000000-0005-0000-0000-0000E9010000}"/>
    <cellStyle name="Normal 44 2" xfId="789" xr:uid="{00000000-0005-0000-0000-0000EA010000}"/>
    <cellStyle name="Normal 45" xfId="717" xr:uid="{00000000-0005-0000-0000-0000EB010000}"/>
    <cellStyle name="Normal 45 2" xfId="788" xr:uid="{00000000-0005-0000-0000-0000EC010000}"/>
    <cellStyle name="Normal 46" xfId="720" xr:uid="{00000000-0005-0000-0000-0000ED010000}"/>
    <cellStyle name="Normal 46 2" xfId="791" xr:uid="{00000000-0005-0000-0000-0000EE010000}"/>
    <cellStyle name="Normal 47" xfId="719" xr:uid="{00000000-0005-0000-0000-0000EF010000}"/>
    <cellStyle name="Normal 47 2" xfId="790" xr:uid="{00000000-0005-0000-0000-0000F0010000}"/>
    <cellStyle name="Normal 48" xfId="722" xr:uid="{00000000-0005-0000-0000-0000F1010000}"/>
    <cellStyle name="Normal 48 2" xfId="793" xr:uid="{00000000-0005-0000-0000-0000F2010000}"/>
    <cellStyle name="Normal 49" xfId="721" xr:uid="{00000000-0005-0000-0000-0000F3010000}"/>
    <cellStyle name="Normal 49 2" xfId="792" xr:uid="{00000000-0005-0000-0000-0000F4010000}"/>
    <cellStyle name="Normal 5" xfId="304" xr:uid="{00000000-0005-0000-0000-0000F5010000}"/>
    <cellStyle name="Normal 50" xfId="723" xr:uid="{00000000-0005-0000-0000-0000F6010000}"/>
    <cellStyle name="Normal 50 2" xfId="794" xr:uid="{00000000-0005-0000-0000-0000F7010000}"/>
    <cellStyle name="Normal 6" xfId="305" xr:uid="{00000000-0005-0000-0000-0000F8010000}"/>
    <cellStyle name="Normal 6 2" xfId="687" xr:uid="{00000000-0005-0000-0000-0000F9010000}"/>
    <cellStyle name="Normal 6 3" xfId="728" xr:uid="{00000000-0005-0000-0000-0000FA010000}"/>
    <cellStyle name="Normal 7" xfId="306" xr:uid="{00000000-0005-0000-0000-0000FB010000}"/>
    <cellStyle name="Normal 8" xfId="307" xr:uid="{00000000-0005-0000-0000-0000FC010000}"/>
    <cellStyle name="Normal 9" xfId="308" xr:uid="{00000000-0005-0000-0000-0000FD010000}"/>
    <cellStyle name="Note 2" xfId="309" xr:uid="{00000000-0005-0000-0000-0000FE010000}"/>
    <cellStyle name="Note 2 2" xfId="310" xr:uid="{00000000-0005-0000-0000-0000FF010000}"/>
    <cellStyle name="Note 2 2 2" xfId="311" xr:uid="{00000000-0005-0000-0000-000000020000}"/>
    <cellStyle name="Note 2 2 3" xfId="312" xr:uid="{00000000-0005-0000-0000-000001020000}"/>
    <cellStyle name="Note 2 2 4" xfId="313" xr:uid="{00000000-0005-0000-0000-000002020000}"/>
    <cellStyle name="Note 2 3" xfId="314" xr:uid="{00000000-0005-0000-0000-000003020000}"/>
    <cellStyle name="Note 2 3 2" xfId="315" xr:uid="{00000000-0005-0000-0000-000004020000}"/>
    <cellStyle name="Note 2 3 3" xfId="316" xr:uid="{00000000-0005-0000-0000-000005020000}"/>
    <cellStyle name="Note 2 3 4" xfId="317" xr:uid="{00000000-0005-0000-0000-000006020000}"/>
    <cellStyle name="Note 2 4" xfId="318" xr:uid="{00000000-0005-0000-0000-000007020000}"/>
    <cellStyle name="Note 2 4 2" xfId="319" xr:uid="{00000000-0005-0000-0000-000008020000}"/>
    <cellStyle name="Note 2 4 3" xfId="320" xr:uid="{00000000-0005-0000-0000-000009020000}"/>
    <cellStyle name="Note 2 4 4" xfId="321" xr:uid="{00000000-0005-0000-0000-00000A020000}"/>
    <cellStyle name="Note 2 5" xfId="322" xr:uid="{00000000-0005-0000-0000-00000B020000}"/>
    <cellStyle name="Note 2 6" xfId="323" xr:uid="{00000000-0005-0000-0000-00000C020000}"/>
    <cellStyle name="Note 2 7" xfId="324" xr:uid="{00000000-0005-0000-0000-00000D020000}"/>
    <cellStyle name="Note 3" xfId="325" xr:uid="{00000000-0005-0000-0000-00000E020000}"/>
    <cellStyle name="Note 3 2" xfId="326" xr:uid="{00000000-0005-0000-0000-00000F020000}"/>
    <cellStyle name="Note 3 3" xfId="327" xr:uid="{00000000-0005-0000-0000-000010020000}"/>
    <cellStyle name="Note 3 4" xfId="328" xr:uid="{00000000-0005-0000-0000-000011020000}"/>
    <cellStyle name="Note 4" xfId="329" xr:uid="{00000000-0005-0000-0000-000012020000}"/>
    <cellStyle name="Note 4 2" xfId="330" xr:uid="{00000000-0005-0000-0000-000013020000}"/>
    <cellStyle name="Note 4 3" xfId="331" xr:uid="{00000000-0005-0000-0000-000014020000}"/>
    <cellStyle name="Note 4 4" xfId="332" xr:uid="{00000000-0005-0000-0000-000015020000}"/>
    <cellStyle name="Note 5" xfId="333" xr:uid="{00000000-0005-0000-0000-000016020000}"/>
    <cellStyle name="Note 5 2" xfId="334" xr:uid="{00000000-0005-0000-0000-000017020000}"/>
    <cellStyle name="Note 5 3" xfId="335" xr:uid="{00000000-0005-0000-0000-000018020000}"/>
    <cellStyle name="Note 5 4" xfId="336" xr:uid="{00000000-0005-0000-0000-000019020000}"/>
    <cellStyle name="Note 6" xfId="337" xr:uid="{00000000-0005-0000-0000-00001A020000}"/>
    <cellStyle name="Note 6 2" xfId="338" xr:uid="{00000000-0005-0000-0000-00001B020000}"/>
    <cellStyle name="Note 6 3" xfId="339" xr:uid="{00000000-0005-0000-0000-00001C020000}"/>
    <cellStyle name="Note 6 4" xfId="340" xr:uid="{00000000-0005-0000-0000-00001D020000}"/>
    <cellStyle name="Note 6 5" xfId="341" xr:uid="{00000000-0005-0000-0000-00001E020000}"/>
    <cellStyle name="Note 7" xfId="342" xr:uid="{00000000-0005-0000-0000-00001F020000}"/>
    <cellStyle name="Note 8" xfId="707" xr:uid="{00000000-0005-0000-0000-000020020000}"/>
    <cellStyle name="Note 8 2" xfId="778" xr:uid="{00000000-0005-0000-0000-000021020000}"/>
    <cellStyle name="NoZero" xfId="343" xr:uid="{00000000-0005-0000-0000-000022020000}"/>
    <cellStyle name="NoZero 2" xfId="344" xr:uid="{00000000-0005-0000-0000-000023020000}"/>
    <cellStyle name="NoZeroFixed1" xfId="345" xr:uid="{00000000-0005-0000-0000-000024020000}"/>
    <cellStyle name="NoZeroFixed1 2" xfId="346" xr:uid="{00000000-0005-0000-0000-000025020000}"/>
    <cellStyle name="NoZeroFixed2" xfId="347" xr:uid="{00000000-0005-0000-0000-000026020000}"/>
    <cellStyle name="NoZeroFixed2 2" xfId="348" xr:uid="{00000000-0005-0000-0000-000027020000}"/>
    <cellStyle name="Num1" xfId="349" xr:uid="{00000000-0005-0000-0000-000028020000}"/>
    <cellStyle name="Num1 2" xfId="350" xr:uid="{00000000-0005-0000-0000-000029020000}"/>
    <cellStyle name="Num2" xfId="351" xr:uid="{00000000-0005-0000-0000-00002A020000}"/>
    <cellStyle name="Num2 2" xfId="352" xr:uid="{00000000-0005-0000-0000-00002B020000}"/>
    <cellStyle name="NUMB1D" xfId="353" xr:uid="{00000000-0005-0000-0000-00002C020000}"/>
    <cellStyle name="Output" xfId="629" builtinId="21" customBuiltin="1"/>
    <cellStyle name="Output 2" xfId="354" xr:uid="{00000000-0005-0000-0000-00002E020000}"/>
    <cellStyle name="Output 2 2" xfId="355" xr:uid="{00000000-0005-0000-0000-00002F020000}"/>
    <cellStyle name="Output 2 2 2" xfId="356" xr:uid="{00000000-0005-0000-0000-000030020000}"/>
    <cellStyle name="Output 2 2 3" xfId="357" xr:uid="{00000000-0005-0000-0000-000031020000}"/>
    <cellStyle name="Output 2 2 4" xfId="358" xr:uid="{00000000-0005-0000-0000-000032020000}"/>
    <cellStyle name="Output 2 3" xfId="359" xr:uid="{00000000-0005-0000-0000-000033020000}"/>
    <cellStyle name="Output 2 3 2" xfId="360" xr:uid="{00000000-0005-0000-0000-000034020000}"/>
    <cellStyle name="Output 2 3 3" xfId="361" xr:uid="{00000000-0005-0000-0000-000035020000}"/>
    <cellStyle name="Output 2 3 4" xfId="362" xr:uid="{00000000-0005-0000-0000-000036020000}"/>
    <cellStyle name="Output 2 4" xfId="363" xr:uid="{00000000-0005-0000-0000-000037020000}"/>
    <cellStyle name="Output 2 4 2" xfId="364" xr:uid="{00000000-0005-0000-0000-000038020000}"/>
    <cellStyle name="Output 2 4 3" xfId="365" xr:uid="{00000000-0005-0000-0000-000039020000}"/>
    <cellStyle name="Output 2 4 4" xfId="366" xr:uid="{00000000-0005-0000-0000-00003A020000}"/>
    <cellStyle name="Output 2 5" xfId="367" xr:uid="{00000000-0005-0000-0000-00003B020000}"/>
    <cellStyle name="Output 2 6" xfId="368" xr:uid="{00000000-0005-0000-0000-00003C020000}"/>
    <cellStyle name="Output 2 7" xfId="369" xr:uid="{00000000-0005-0000-0000-00003D020000}"/>
    <cellStyle name="Output 3" xfId="370" xr:uid="{00000000-0005-0000-0000-00003E020000}"/>
    <cellStyle name="Output 3 2" xfId="371" xr:uid="{00000000-0005-0000-0000-00003F020000}"/>
    <cellStyle name="Output 3 3" xfId="372" xr:uid="{00000000-0005-0000-0000-000040020000}"/>
    <cellStyle name="Output 3 4" xfId="373" xr:uid="{00000000-0005-0000-0000-000041020000}"/>
    <cellStyle name="Output 4" xfId="374" xr:uid="{00000000-0005-0000-0000-000042020000}"/>
    <cellStyle name="Output 4 2" xfId="375" xr:uid="{00000000-0005-0000-0000-000043020000}"/>
    <cellStyle name="Output 4 3" xfId="376" xr:uid="{00000000-0005-0000-0000-000044020000}"/>
    <cellStyle name="Output 4 4" xfId="377" xr:uid="{00000000-0005-0000-0000-000045020000}"/>
    <cellStyle name="Output 5" xfId="378" xr:uid="{00000000-0005-0000-0000-000046020000}"/>
    <cellStyle name="Output 5 2" xfId="379" xr:uid="{00000000-0005-0000-0000-000047020000}"/>
    <cellStyle name="Output 5 3" xfId="380" xr:uid="{00000000-0005-0000-0000-000048020000}"/>
    <cellStyle name="Output 5 4" xfId="381" xr:uid="{00000000-0005-0000-0000-000049020000}"/>
    <cellStyle name="Output 6" xfId="382" xr:uid="{00000000-0005-0000-0000-00004A020000}"/>
    <cellStyle name="Output 6 2" xfId="383" xr:uid="{00000000-0005-0000-0000-00004B020000}"/>
    <cellStyle name="Output 6 3" xfId="384" xr:uid="{00000000-0005-0000-0000-00004C020000}"/>
    <cellStyle name="Output 6 4" xfId="385" xr:uid="{00000000-0005-0000-0000-00004D020000}"/>
    <cellStyle name="Output 6 5" xfId="386" xr:uid="{00000000-0005-0000-0000-00004E020000}"/>
    <cellStyle name="Output 7" xfId="387" xr:uid="{00000000-0005-0000-0000-00004F020000}"/>
    <cellStyle name="P $,(0)" xfId="388" xr:uid="{00000000-0005-0000-0000-000050020000}"/>
    <cellStyle name="P $,(2)" xfId="389" xr:uid="{00000000-0005-0000-0000-000051020000}"/>
    <cellStyle name="P, (0)" xfId="390" xr:uid="{00000000-0005-0000-0000-000052020000}"/>
    <cellStyle name="P, (1)" xfId="391" xr:uid="{00000000-0005-0000-0000-000053020000}"/>
    <cellStyle name="P, (2)" xfId="392" xr:uid="{00000000-0005-0000-0000-000054020000}"/>
    <cellStyle name="P, (3)" xfId="393" xr:uid="{00000000-0005-0000-0000-000055020000}"/>
    <cellStyle name="P, [0]" xfId="394" xr:uid="{00000000-0005-0000-0000-000056020000}"/>
    <cellStyle name="Percent" xfId="831" builtinId="5"/>
    <cellStyle name="Percent 2" xfId="395" xr:uid="{00000000-0005-0000-0000-000057020000}"/>
    <cellStyle name="Percent 2 2" xfId="396" xr:uid="{00000000-0005-0000-0000-000058020000}"/>
    <cellStyle name="Percent 2 3" xfId="2" xr:uid="{00000000-0005-0000-0000-000059020000}"/>
    <cellStyle name="Percent 2 3 2" xfId="725" xr:uid="{00000000-0005-0000-0000-00005A020000}"/>
    <cellStyle name="Percent 2 4" xfId="669" xr:uid="{00000000-0005-0000-0000-00005B020000}"/>
    <cellStyle name="Percent 3" xfId="397" xr:uid="{00000000-0005-0000-0000-00005C020000}"/>
    <cellStyle name="Percent 4" xfId="398" xr:uid="{00000000-0005-0000-0000-00005D020000}"/>
    <cellStyle name="Percent 5" xfId="399" xr:uid="{00000000-0005-0000-0000-00005E020000}"/>
    <cellStyle name="Plain" xfId="400" xr:uid="{00000000-0005-0000-0000-00005F020000}"/>
    <cellStyle name="Plan" xfId="401" xr:uid="{00000000-0005-0000-0000-000060020000}"/>
    <cellStyle name="Plan 2" xfId="402" xr:uid="{00000000-0005-0000-0000-000061020000}"/>
    <cellStyle name="PPU" xfId="403" xr:uid="{00000000-0005-0000-0000-000062020000}"/>
    <cellStyle name="PPU 2" xfId="404" xr:uid="{00000000-0005-0000-0000-000063020000}"/>
    <cellStyle name="Pr Fixed (0)" xfId="405" xr:uid="{00000000-0005-0000-0000-000064020000}"/>
    <cellStyle name="Pr Fixed (1)" xfId="406" xr:uid="{00000000-0005-0000-0000-000065020000}"/>
    <cellStyle name="Pr Fixed (2)" xfId="407" xr:uid="{00000000-0005-0000-0000-000066020000}"/>
    <cellStyle name="Pr Fixed (3)" xfId="408" xr:uid="{00000000-0005-0000-0000-000067020000}"/>
    <cellStyle name="Pr, -0" xfId="409" xr:uid="{00000000-0005-0000-0000-000068020000}"/>
    <cellStyle name="Prot $,(0)" xfId="410" xr:uid="{00000000-0005-0000-0000-000069020000}"/>
    <cellStyle name="Prot $,(2)" xfId="411" xr:uid="{00000000-0005-0000-0000-00006A020000}"/>
    <cellStyle name="Prot Fixed (1)" xfId="412" xr:uid="{00000000-0005-0000-0000-00006B020000}"/>
    <cellStyle name="Prot, (0)" xfId="413" xr:uid="{00000000-0005-0000-0000-00006C020000}"/>
    <cellStyle name="Prot, Fixed (2)" xfId="414" xr:uid="{00000000-0005-0000-0000-00006D020000}"/>
    <cellStyle name="Prot, Fixed (3)" xfId="415" xr:uid="{00000000-0005-0000-0000-00006E020000}"/>
    <cellStyle name="Protected" xfId="416" xr:uid="{00000000-0005-0000-0000-00006F020000}"/>
    <cellStyle name="Protected 0" xfId="417" xr:uid="{00000000-0005-0000-0000-000070020000}"/>
    <cellStyle name="Protected 2" xfId="418" xr:uid="{00000000-0005-0000-0000-000071020000}"/>
    <cellStyle name="Protected_CASE CONTROLS" xfId="419" xr:uid="{00000000-0005-0000-0000-000072020000}"/>
    <cellStyle name="Quarter" xfId="420" xr:uid="{00000000-0005-0000-0000-000073020000}"/>
    <cellStyle name="RCU_yld" xfId="421" xr:uid="{00000000-0005-0000-0000-000074020000}"/>
    <cellStyle name="RCUCCR" xfId="422" xr:uid="{00000000-0005-0000-0000-000075020000}"/>
    <cellStyle name="RCUCCR 2" xfId="423" xr:uid="{00000000-0005-0000-0000-000076020000}"/>
    <cellStyle name="RCUDens" xfId="424" xr:uid="{00000000-0005-0000-0000-000077020000}"/>
    <cellStyle name="RCUDens 2" xfId="425" xr:uid="{00000000-0005-0000-0000-000078020000}"/>
    <cellStyle name="RCUKV100" xfId="426" xr:uid="{00000000-0005-0000-0000-000079020000}"/>
    <cellStyle name="RCUKV100 2" xfId="427" xr:uid="{00000000-0005-0000-0000-00007A020000}"/>
    <cellStyle name="RCUNi" xfId="428" xr:uid="{00000000-0005-0000-0000-00007B020000}"/>
    <cellStyle name="RCUNi 2" xfId="429" xr:uid="{00000000-0005-0000-0000-00007C020000}"/>
    <cellStyle name="RCUNitr" xfId="430" xr:uid="{00000000-0005-0000-0000-00007D020000}"/>
    <cellStyle name="RCUNitr 2" xfId="431" xr:uid="{00000000-0005-0000-0000-00007E020000}"/>
    <cellStyle name="RCUSulp" xfId="432" xr:uid="{00000000-0005-0000-0000-00007F020000}"/>
    <cellStyle name="RCUSulp 2" xfId="433" xr:uid="{00000000-0005-0000-0000-000080020000}"/>
    <cellStyle name="RCUVABP" xfId="434" xr:uid="{00000000-0005-0000-0000-000081020000}"/>
    <cellStyle name="RCUVABP 2" xfId="435" xr:uid="{00000000-0005-0000-0000-000082020000}"/>
    <cellStyle name="RCUVan" xfId="436" xr:uid="{00000000-0005-0000-0000-000083020000}"/>
    <cellStyle name="RCUVan 2" xfId="437" xr:uid="{00000000-0005-0000-0000-000084020000}"/>
    <cellStyle name="RedDC" xfId="438" xr:uid="{00000000-0005-0000-0000-000085020000}"/>
    <cellStyle name="Residue" xfId="439" xr:uid="{00000000-0005-0000-0000-000086020000}"/>
    <cellStyle name="Residue 2" xfId="440" xr:uid="{00000000-0005-0000-0000-000087020000}"/>
    <cellStyle name="S_Make" xfId="441" xr:uid="{00000000-0005-0000-0000-000088020000}"/>
    <cellStyle name="S_Make 2" xfId="442" xr:uid="{00000000-0005-0000-0000-000089020000}"/>
    <cellStyle name="S_Make_April 21 2004" xfId="443" xr:uid="{00000000-0005-0000-0000-00008A020000}"/>
    <cellStyle name="S_Make_April 21 2004 2" xfId="444" xr:uid="{00000000-0005-0000-0000-00008B020000}"/>
    <cellStyle name="S_Make_aprjul4" xfId="445" xr:uid="{00000000-0005-0000-0000-00008C020000}"/>
    <cellStyle name="S_Make_aprjul4 2" xfId="446" xr:uid="{00000000-0005-0000-0000-00008D020000}"/>
    <cellStyle name="S_Make_aprjul4a" xfId="447" xr:uid="{00000000-0005-0000-0000-00008E020000}"/>
    <cellStyle name="S_Make_aprjul4a 2" xfId="448" xr:uid="{00000000-0005-0000-0000-00008F020000}"/>
    <cellStyle name="S_Make_AugNov2" xfId="449" xr:uid="{00000000-0005-0000-0000-000090020000}"/>
    <cellStyle name="S_Make_AugNov2 2" xfId="450" xr:uid="{00000000-0005-0000-0000-000091020000}"/>
    <cellStyle name="S_Make_August 9 2006" xfId="451" xr:uid="{00000000-0005-0000-0000-000092020000}"/>
    <cellStyle name="S_Make_August 9 2006 2" xfId="452" xr:uid="{00000000-0005-0000-0000-000093020000}"/>
    <cellStyle name="S_Make_Exposure Management" xfId="453" xr:uid="{00000000-0005-0000-0000-000094020000}"/>
    <cellStyle name="S_Make_Exposure Management 2" xfId="454" xr:uid="{00000000-0005-0000-0000-000095020000}"/>
    <cellStyle name="S_Make_June 21 2006" xfId="455" xr:uid="{00000000-0005-0000-0000-000096020000}"/>
    <cellStyle name="S_Make_June 21 2006 2" xfId="456" xr:uid="{00000000-0005-0000-0000-000097020000}"/>
    <cellStyle name="S_Make_JunSep4" xfId="457" xr:uid="{00000000-0005-0000-0000-000098020000}"/>
    <cellStyle name="S_Make_JunSep4 2" xfId="458" xr:uid="{00000000-0005-0000-0000-000099020000}"/>
    <cellStyle name="S_Make_M1" xfId="459" xr:uid="{00000000-0005-0000-0000-00009A020000}"/>
    <cellStyle name="S_Make_M1 2" xfId="460" xr:uid="{00000000-0005-0000-0000-00009B020000}"/>
    <cellStyle name="S_Make_Pecking Order" xfId="461" xr:uid="{00000000-0005-0000-0000-00009C020000}"/>
    <cellStyle name="S_Make_Pecking Order 2" xfId="462" xr:uid="{00000000-0005-0000-0000-00009D020000}"/>
    <cellStyle name="S_Make_SepDec2b" xfId="463" xr:uid="{00000000-0005-0000-0000-00009E020000}"/>
    <cellStyle name="S_Make_SepDec2b 2" xfId="464" xr:uid="{00000000-0005-0000-0000-00009F020000}"/>
    <cellStyle name="Scientific" xfId="465" xr:uid="{00000000-0005-0000-0000-0000A0020000}"/>
    <cellStyle name="Shell" xfId="466" xr:uid="{00000000-0005-0000-0000-0000A1020000}"/>
    <cellStyle name="SPress" xfId="467" xr:uid="{00000000-0005-0000-0000-0000A2020000}"/>
    <cellStyle name="Standard_A" xfId="468" xr:uid="{00000000-0005-0000-0000-0000A3020000}"/>
    <cellStyle name="Style 1" xfId="469" xr:uid="{00000000-0005-0000-0000-0000A4020000}"/>
    <cellStyle name="Style 1 2" xfId="470" xr:uid="{00000000-0005-0000-0000-0000A5020000}"/>
    <cellStyle name="Style 22" xfId="471" xr:uid="{00000000-0005-0000-0000-0000A6020000}"/>
    <cellStyle name="Style 22 2" xfId="472" xr:uid="{00000000-0005-0000-0000-0000A7020000}"/>
    <cellStyle name="Style 23" xfId="473" xr:uid="{00000000-0005-0000-0000-0000A8020000}"/>
    <cellStyle name="Style 23 2" xfId="474" xr:uid="{00000000-0005-0000-0000-0000A9020000}"/>
    <cellStyle name="Style 24" xfId="475" xr:uid="{00000000-0005-0000-0000-0000AA020000}"/>
    <cellStyle name="Style 24 2" xfId="476" xr:uid="{00000000-0005-0000-0000-0000AB020000}"/>
    <cellStyle name="Style 26" xfId="477" xr:uid="{00000000-0005-0000-0000-0000AC020000}"/>
    <cellStyle name="Style 26 2" xfId="478" xr:uid="{00000000-0005-0000-0000-0000AD020000}"/>
    <cellStyle name="Style 27" xfId="479" xr:uid="{00000000-0005-0000-0000-0000AE020000}"/>
    <cellStyle name="Style 27 2" xfId="480" xr:uid="{00000000-0005-0000-0000-0000AF020000}"/>
    <cellStyle name="Style 47" xfId="481" xr:uid="{00000000-0005-0000-0000-0000B0020000}"/>
    <cellStyle name="Style 47 2" xfId="482" xr:uid="{00000000-0005-0000-0000-0000B1020000}"/>
    <cellStyle name="Style 48" xfId="483" xr:uid="{00000000-0005-0000-0000-0000B2020000}"/>
    <cellStyle name="Style 48 2" xfId="484" xr:uid="{00000000-0005-0000-0000-0000B3020000}"/>
    <cellStyle name="Supress" xfId="485" xr:uid="{00000000-0005-0000-0000-0000B4020000}"/>
    <cellStyle name="Table_Body" xfId="667" xr:uid="{00000000-0005-0000-0000-0000B5020000}"/>
    <cellStyle name="Text" xfId="486" xr:uid="{00000000-0005-0000-0000-0000B6020000}"/>
    <cellStyle name="Title" xfId="620" builtinId="15" customBuiltin="1"/>
    <cellStyle name="Title 2" xfId="487" xr:uid="{00000000-0005-0000-0000-0000B8020000}"/>
    <cellStyle name="Title 3" xfId="488" xr:uid="{00000000-0005-0000-0000-0000B9020000}"/>
    <cellStyle name="Title Shade" xfId="489" xr:uid="{00000000-0005-0000-0000-0000BA020000}"/>
    <cellStyle name="Title Shade Average" xfId="490" xr:uid="{00000000-0005-0000-0000-0000BB020000}"/>
    <cellStyle name="Title Shade Caps" xfId="491" xr:uid="{00000000-0005-0000-0000-0000BC020000}"/>
    <cellStyle name="TorF" xfId="492" xr:uid="{00000000-0005-0000-0000-0000BD020000}"/>
    <cellStyle name="Total" xfId="635" builtinId="25" customBuiltin="1"/>
    <cellStyle name="Total 2" xfId="493" xr:uid="{00000000-0005-0000-0000-0000BF020000}"/>
    <cellStyle name="Total 2 2" xfId="494" xr:uid="{00000000-0005-0000-0000-0000C0020000}"/>
    <cellStyle name="Total 2 2 2" xfId="495" xr:uid="{00000000-0005-0000-0000-0000C1020000}"/>
    <cellStyle name="Total 2 2 3" xfId="496" xr:uid="{00000000-0005-0000-0000-0000C2020000}"/>
    <cellStyle name="Total 2 2 4" xfId="497" xr:uid="{00000000-0005-0000-0000-0000C3020000}"/>
    <cellStyle name="Total 2 2 5" xfId="498" xr:uid="{00000000-0005-0000-0000-0000C4020000}"/>
    <cellStyle name="Total 2 3" xfId="499" xr:uid="{00000000-0005-0000-0000-0000C5020000}"/>
    <cellStyle name="Total 2 3 2" xfId="500" xr:uid="{00000000-0005-0000-0000-0000C6020000}"/>
    <cellStyle name="Total 2 3 3" xfId="501" xr:uid="{00000000-0005-0000-0000-0000C7020000}"/>
    <cellStyle name="Total 2 3 4" xfId="502" xr:uid="{00000000-0005-0000-0000-0000C8020000}"/>
    <cellStyle name="Total 2 3 5" xfId="503" xr:uid="{00000000-0005-0000-0000-0000C9020000}"/>
    <cellStyle name="Total 2 4" xfId="504" xr:uid="{00000000-0005-0000-0000-0000CA020000}"/>
    <cellStyle name="Total 2 4 2" xfId="505" xr:uid="{00000000-0005-0000-0000-0000CB020000}"/>
    <cellStyle name="Total 2 4 3" xfId="506" xr:uid="{00000000-0005-0000-0000-0000CC020000}"/>
    <cellStyle name="Total 2 4 4" xfId="507" xr:uid="{00000000-0005-0000-0000-0000CD020000}"/>
    <cellStyle name="Total 2 4 5" xfId="508" xr:uid="{00000000-0005-0000-0000-0000CE020000}"/>
    <cellStyle name="Total 2 5" xfId="509" xr:uid="{00000000-0005-0000-0000-0000CF020000}"/>
    <cellStyle name="Total 2 6" xfId="510" xr:uid="{00000000-0005-0000-0000-0000D0020000}"/>
    <cellStyle name="Total 2 7" xfId="511" xr:uid="{00000000-0005-0000-0000-0000D1020000}"/>
    <cellStyle name="Total 3" xfId="512" xr:uid="{00000000-0005-0000-0000-0000D2020000}"/>
    <cellStyle name="Total 3 2" xfId="513" xr:uid="{00000000-0005-0000-0000-0000D3020000}"/>
    <cellStyle name="Total 3 3" xfId="514" xr:uid="{00000000-0005-0000-0000-0000D4020000}"/>
    <cellStyle name="Total 3 4" xfId="515" xr:uid="{00000000-0005-0000-0000-0000D5020000}"/>
    <cellStyle name="Total 4" xfId="516" xr:uid="{00000000-0005-0000-0000-0000D6020000}"/>
    <cellStyle name="Total 4 2" xfId="517" xr:uid="{00000000-0005-0000-0000-0000D7020000}"/>
    <cellStyle name="Total 4 3" xfId="518" xr:uid="{00000000-0005-0000-0000-0000D8020000}"/>
    <cellStyle name="Total 4 4" xfId="519" xr:uid="{00000000-0005-0000-0000-0000D9020000}"/>
    <cellStyle name="Total 5" xfId="520" xr:uid="{00000000-0005-0000-0000-0000DA020000}"/>
    <cellStyle name="Total 5 2" xfId="521" xr:uid="{00000000-0005-0000-0000-0000DB020000}"/>
    <cellStyle name="Total 5 3" xfId="522" xr:uid="{00000000-0005-0000-0000-0000DC020000}"/>
    <cellStyle name="Total 5 4" xfId="523" xr:uid="{00000000-0005-0000-0000-0000DD020000}"/>
    <cellStyle name="Total 5 5" xfId="524" xr:uid="{00000000-0005-0000-0000-0000DE020000}"/>
    <cellStyle name="Total 6" xfId="525" xr:uid="{00000000-0005-0000-0000-0000DF020000}"/>
    <cellStyle name="UnitID" xfId="526" xr:uid="{00000000-0005-0000-0000-0000E0020000}"/>
    <cellStyle name="Unp $,(0)" xfId="527" xr:uid="{00000000-0005-0000-0000-0000E1020000}"/>
    <cellStyle name="Unp $,(2)" xfId="528" xr:uid="{00000000-0005-0000-0000-0000E2020000}"/>
    <cellStyle name="Unp Comma (0)" xfId="529" xr:uid="{00000000-0005-0000-0000-0000E3020000}"/>
    <cellStyle name="Unp Comma [0]" xfId="530" xr:uid="{00000000-0005-0000-0000-0000E4020000}"/>
    <cellStyle name="Unp Comma 0" xfId="531" xr:uid="{00000000-0005-0000-0000-0000E5020000}"/>
    <cellStyle name="Unp comment" xfId="532" xr:uid="{00000000-0005-0000-0000-0000E6020000}"/>
    <cellStyle name="Unp Fixed (0)" xfId="533" xr:uid="{00000000-0005-0000-0000-0000E7020000}"/>
    <cellStyle name="Unp Fixed (1)" xfId="534" xr:uid="{00000000-0005-0000-0000-0000E8020000}"/>
    <cellStyle name="Unp Fixed (2)" xfId="535" xr:uid="{00000000-0005-0000-0000-0000E9020000}"/>
    <cellStyle name="Unp Fixed (3)" xfId="536" xr:uid="{00000000-0005-0000-0000-0000EA020000}"/>
    <cellStyle name="Unp Fixed (4)" xfId="537" xr:uid="{00000000-0005-0000-0000-0000EB020000}"/>
    <cellStyle name="Unp Fixed-1" xfId="538" xr:uid="{00000000-0005-0000-0000-0000EC020000}"/>
    <cellStyle name="Unp Gen" xfId="539" xr:uid="{00000000-0005-0000-0000-0000ED020000}"/>
    <cellStyle name="Unp Name" xfId="540" xr:uid="{00000000-0005-0000-0000-0000EE020000}"/>
    <cellStyle name="Unp NegComma [0]" xfId="541" xr:uid="{00000000-0005-0000-0000-0000EF020000}"/>
    <cellStyle name="Unp Percent" xfId="542" xr:uid="{00000000-0005-0000-0000-0000F0020000}"/>
    <cellStyle name="Unp Pos$, [2]" xfId="543" xr:uid="{00000000-0005-0000-0000-0000F1020000}"/>
    <cellStyle name="Unp PosComma [0]" xfId="544" xr:uid="{00000000-0005-0000-0000-0000F2020000}"/>
    <cellStyle name="Unp PosFixed [1]" xfId="545" xr:uid="{00000000-0005-0000-0000-0000F3020000}"/>
    <cellStyle name="Unp PosFixed [2]" xfId="546" xr:uid="{00000000-0005-0000-0000-0000F4020000}"/>
    <cellStyle name="Unp PosFixed [3]" xfId="547" xr:uid="{00000000-0005-0000-0000-0000F5020000}"/>
    <cellStyle name="Unp PosFixed [4]" xfId="548" xr:uid="{00000000-0005-0000-0000-0000F6020000}"/>
    <cellStyle name="Unp PosPercent" xfId="549" xr:uid="{00000000-0005-0000-0000-0000F7020000}"/>
    <cellStyle name="Unp, -0" xfId="550" xr:uid="{00000000-0005-0000-0000-0000F8020000}"/>
    <cellStyle name="Unprotected" xfId="551" xr:uid="{00000000-0005-0000-0000-0000F9020000}"/>
    <cellStyle name="uopRpmL01" xfId="552" xr:uid="{00000000-0005-0000-0000-0000FA020000}"/>
    <cellStyle name="uopRpmL01 2" xfId="553" xr:uid="{00000000-0005-0000-0000-0000FB020000}"/>
    <cellStyle name="uopRpmL02" xfId="554" xr:uid="{00000000-0005-0000-0000-0000FC020000}"/>
    <cellStyle name="uopRpmL02 2" xfId="555" xr:uid="{00000000-0005-0000-0000-0000FD020000}"/>
    <cellStyle name="uopRpmL03" xfId="556" xr:uid="{00000000-0005-0000-0000-0000FE020000}"/>
    <cellStyle name="uopRpmL03 2" xfId="557" xr:uid="{00000000-0005-0000-0000-0000FF020000}"/>
    <cellStyle name="uopRpmL04" xfId="558" xr:uid="{00000000-0005-0000-0000-000000030000}"/>
    <cellStyle name="uopRpmL04 2" xfId="559" xr:uid="{00000000-0005-0000-0000-000001030000}"/>
    <cellStyle name="uopRpmL05" xfId="560" xr:uid="{00000000-0005-0000-0000-000002030000}"/>
    <cellStyle name="uopRpmL05 2" xfId="561" xr:uid="{00000000-0005-0000-0000-000003030000}"/>
    <cellStyle name="uopRpmL06" xfId="562" xr:uid="{00000000-0005-0000-0000-000004030000}"/>
    <cellStyle name="uopRpmL06 2" xfId="563" xr:uid="{00000000-0005-0000-0000-000005030000}"/>
    <cellStyle name="uopRpmL07" xfId="564" xr:uid="{00000000-0005-0000-0000-000006030000}"/>
    <cellStyle name="uopRpmL07 2" xfId="565" xr:uid="{00000000-0005-0000-0000-000007030000}"/>
    <cellStyle name="uopRpmL08" xfId="566" xr:uid="{00000000-0005-0000-0000-000008030000}"/>
    <cellStyle name="uopRpmL08 2" xfId="567" xr:uid="{00000000-0005-0000-0000-000009030000}"/>
    <cellStyle name="uopRpmL09" xfId="568" xr:uid="{00000000-0005-0000-0000-00000A030000}"/>
    <cellStyle name="uopRpmL09 2" xfId="569" xr:uid="{00000000-0005-0000-0000-00000B030000}"/>
    <cellStyle name="uopRpmL1" xfId="570" xr:uid="{00000000-0005-0000-0000-00000C030000}"/>
    <cellStyle name="uopRpmL1 2" xfId="571" xr:uid="{00000000-0005-0000-0000-00000D030000}"/>
    <cellStyle name="uopRpmL10" xfId="572" xr:uid="{00000000-0005-0000-0000-00000E030000}"/>
    <cellStyle name="uopRpmL10 2" xfId="573" xr:uid="{00000000-0005-0000-0000-00000F030000}"/>
    <cellStyle name="uopRpmL11" xfId="574" xr:uid="{00000000-0005-0000-0000-000010030000}"/>
    <cellStyle name="uopRpmL11 2" xfId="575" xr:uid="{00000000-0005-0000-0000-000011030000}"/>
    <cellStyle name="uopRpmL12" xfId="576" xr:uid="{00000000-0005-0000-0000-000012030000}"/>
    <cellStyle name="uopRpmL12 2" xfId="577" xr:uid="{00000000-0005-0000-0000-000013030000}"/>
    <cellStyle name="uopRpmL13" xfId="578" xr:uid="{00000000-0005-0000-0000-000014030000}"/>
    <cellStyle name="uopRpmL13 2" xfId="579" xr:uid="{00000000-0005-0000-0000-000015030000}"/>
    <cellStyle name="uopRpmL14" xfId="580" xr:uid="{00000000-0005-0000-0000-000016030000}"/>
    <cellStyle name="uopRpmL14 2" xfId="581" xr:uid="{00000000-0005-0000-0000-000017030000}"/>
    <cellStyle name="uopRpmL15" xfId="582" xr:uid="{00000000-0005-0000-0000-000018030000}"/>
    <cellStyle name="uopRpmL15 2" xfId="583" xr:uid="{00000000-0005-0000-0000-000019030000}"/>
    <cellStyle name="uopRpmL16" xfId="584" xr:uid="{00000000-0005-0000-0000-00001A030000}"/>
    <cellStyle name="uopRpmL16 2" xfId="585" xr:uid="{00000000-0005-0000-0000-00001B030000}"/>
    <cellStyle name="uopRpmL17" xfId="586" xr:uid="{00000000-0005-0000-0000-00001C030000}"/>
    <cellStyle name="uopRpmL17 2" xfId="587" xr:uid="{00000000-0005-0000-0000-00001D030000}"/>
    <cellStyle name="uopRpmL18" xfId="588" xr:uid="{00000000-0005-0000-0000-00001E030000}"/>
    <cellStyle name="uopRpmL18 2" xfId="589" xr:uid="{00000000-0005-0000-0000-00001F030000}"/>
    <cellStyle name="uopRpmL19" xfId="590" xr:uid="{00000000-0005-0000-0000-000020030000}"/>
    <cellStyle name="uopRpmL19 2" xfId="591" xr:uid="{00000000-0005-0000-0000-000021030000}"/>
    <cellStyle name="uopRpmL2" xfId="592" xr:uid="{00000000-0005-0000-0000-000022030000}"/>
    <cellStyle name="uopRpmL2 2" xfId="593" xr:uid="{00000000-0005-0000-0000-000023030000}"/>
    <cellStyle name="uopRpmL20" xfId="594" xr:uid="{00000000-0005-0000-0000-000024030000}"/>
    <cellStyle name="uopRpmL20 2" xfId="595" xr:uid="{00000000-0005-0000-0000-000025030000}"/>
    <cellStyle name="uopRpmL3" xfId="596" xr:uid="{00000000-0005-0000-0000-000026030000}"/>
    <cellStyle name="uopRpmL3 2" xfId="597" xr:uid="{00000000-0005-0000-0000-000027030000}"/>
    <cellStyle name="uopRpmL4" xfId="598" xr:uid="{00000000-0005-0000-0000-000028030000}"/>
    <cellStyle name="uopRpmL4 2" xfId="599" xr:uid="{00000000-0005-0000-0000-000029030000}"/>
    <cellStyle name="uopRpmL5" xfId="600" xr:uid="{00000000-0005-0000-0000-00002A030000}"/>
    <cellStyle name="uopRpmL5 2" xfId="601" xr:uid="{00000000-0005-0000-0000-00002B030000}"/>
    <cellStyle name="uopRpmL6" xfId="602" xr:uid="{00000000-0005-0000-0000-00002C030000}"/>
    <cellStyle name="uopRpmL6 2" xfId="603" xr:uid="{00000000-0005-0000-0000-00002D030000}"/>
    <cellStyle name="uopRpmL7" xfId="604" xr:uid="{00000000-0005-0000-0000-00002E030000}"/>
    <cellStyle name="uopRpmL7 2" xfId="605" xr:uid="{00000000-0005-0000-0000-00002F030000}"/>
    <cellStyle name="uopRpmL8" xfId="606" xr:uid="{00000000-0005-0000-0000-000030030000}"/>
    <cellStyle name="uopRpmL8 2" xfId="607" xr:uid="{00000000-0005-0000-0000-000031030000}"/>
    <cellStyle name="uopRpmL9" xfId="608" xr:uid="{00000000-0005-0000-0000-000032030000}"/>
    <cellStyle name="uopRpmL9 2" xfId="609" xr:uid="{00000000-0005-0000-0000-000033030000}"/>
    <cellStyle name="uopRpmLE" xfId="610" xr:uid="{00000000-0005-0000-0000-000034030000}"/>
    <cellStyle name="uopRpmLE 2" xfId="611" xr:uid="{00000000-0005-0000-0000-000035030000}"/>
    <cellStyle name="User Entry" xfId="612" xr:uid="{00000000-0005-0000-0000-000036030000}"/>
    <cellStyle name="User Entry 2" xfId="613" xr:uid="{00000000-0005-0000-0000-000037030000}"/>
    <cellStyle name="User_Free" xfId="614" xr:uid="{00000000-0005-0000-0000-000038030000}"/>
    <cellStyle name="Value_Out_Of_Range" xfId="615" xr:uid="{00000000-0005-0000-0000-000039030000}"/>
    <cellStyle name="Vol_yld" xfId="616" xr:uid="{00000000-0005-0000-0000-00003A030000}"/>
    <cellStyle name="Warning Text" xfId="633" builtinId="11" customBuiltin="1"/>
    <cellStyle name="Warning Text 2" xfId="617" xr:uid="{00000000-0005-0000-0000-00003C030000}"/>
    <cellStyle name="YellowDCC" xfId="618" xr:uid="{00000000-0005-0000-0000-00003D030000}"/>
    <cellStyle name="YorN" xfId="619" xr:uid="{00000000-0005-0000-0000-00003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Major Sources of Crude Supplied to California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'Crude Sources'!$A$4</c:f>
              <c:strCache>
                <c:ptCount val="1"/>
                <c:pt idx="0">
                  <c:v>US - Federal OCS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Sources'!$B$4:$M$4</c:f>
              <c:numCache>
                <c:formatCode>#,##0</c:formatCode>
                <c:ptCount val="12"/>
                <c:pt idx="0">
                  <c:v>21576225</c:v>
                </c:pt>
                <c:pt idx="1">
                  <c:v>19705532</c:v>
                </c:pt>
                <c:pt idx="2">
                  <c:v>17594940</c:v>
                </c:pt>
                <c:pt idx="3">
                  <c:v>17947376</c:v>
                </c:pt>
                <c:pt idx="4">
                  <c:v>18425235</c:v>
                </c:pt>
                <c:pt idx="5">
                  <c:v>11228499</c:v>
                </c:pt>
                <c:pt idx="6">
                  <c:v>6138870</c:v>
                </c:pt>
                <c:pt idx="7">
                  <c:v>5712994</c:v>
                </c:pt>
                <c:pt idx="8">
                  <c:v>4872947</c:v>
                </c:pt>
                <c:pt idx="9" formatCode="_(* #,##0_);_(* \(#,##0\);_(* &quot;-&quot;??_);_(@_)">
                  <c:v>4449006</c:v>
                </c:pt>
                <c:pt idx="10" formatCode="_(* #,##0_);_(* \(#,##0\);_(* &quot;-&quot;??_);_(@_)">
                  <c:v>4568819</c:v>
                </c:pt>
                <c:pt idx="11" formatCode="_(* #,##0_);_(* \(#,##0\);_(* &quot;-&quot;??_);_(@_)">
                  <c:v>3991793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2-4B9F-A1E6-627873478248}"/>
            </c:ext>
          </c:extLst>
        </c:ser>
        <c:ser>
          <c:idx val="1"/>
          <c:order val="1"/>
          <c:tx>
            <c:strRef>
              <c:f>'Crude Sources'!$A$5</c:f>
              <c:strCache>
                <c:ptCount val="1"/>
                <c:pt idx="0">
                  <c:v>US - California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Sources'!$B$5:$M$5</c:f>
              <c:numCache>
                <c:formatCode>#,##0</c:formatCode>
                <c:ptCount val="12"/>
                <c:pt idx="0">
                  <c:v>200072455</c:v>
                </c:pt>
                <c:pt idx="1">
                  <c:v>193959589</c:v>
                </c:pt>
                <c:pt idx="2">
                  <c:v>196810177</c:v>
                </c:pt>
                <c:pt idx="3">
                  <c:v>198340498</c:v>
                </c:pt>
                <c:pt idx="4">
                  <c:v>203944724</c:v>
                </c:pt>
                <c:pt idx="5">
                  <c:v>200718883</c:v>
                </c:pt>
                <c:pt idx="6">
                  <c:v>185874738</c:v>
                </c:pt>
                <c:pt idx="7">
                  <c:v>172396054</c:v>
                </c:pt>
                <c:pt idx="8">
                  <c:v>161068606</c:v>
                </c:pt>
                <c:pt idx="9" formatCode="_(* #,##0_);_(* \(#,##0\);_(* &quot;-&quot;??_);_(@_)">
                  <c:v>155785055.09842747</c:v>
                </c:pt>
                <c:pt idx="10" formatCode="_(* #,##0_);_(* \(#,##0\);_(* &quot;-&quot;??_);_(@_)">
                  <c:v>148013381</c:v>
                </c:pt>
                <c:pt idx="11" formatCode="_(* #,##0_);_(* \(#,##0\);_(* &quot;-&quot;??_);_(@_)">
                  <c:v>136822188.04927918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2-4B9F-A1E6-627873478248}"/>
            </c:ext>
          </c:extLst>
        </c:ser>
        <c:ser>
          <c:idx val="2"/>
          <c:order val="2"/>
          <c:tx>
            <c:strRef>
              <c:f>'Crude Sources'!$A$6</c:f>
              <c:strCache>
                <c:ptCount val="1"/>
                <c:pt idx="0">
                  <c:v>US - Alaska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Sources'!$B$6:$M$6</c:f>
              <c:numCache>
                <c:formatCode>#,##0</c:formatCode>
                <c:ptCount val="12"/>
                <c:pt idx="0">
                  <c:v>86382000</c:v>
                </c:pt>
                <c:pt idx="1">
                  <c:v>72467551</c:v>
                </c:pt>
                <c:pt idx="2">
                  <c:v>75026823</c:v>
                </c:pt>
                <c:pt idx="3">
                  <c:v>72965982</c:v>
                </c:pt>
                <c:pt idx="4">
                  <c:v>70438234</c:v>
                </c:pt>
                <c:pt idx="5">
                  <c:v>75321220.404285714</c:v>
                </c:pt>
                <c:pt idx="6">
                  <c:v>73604858.997619063</c:v>
                </c:pt>
                <c:pt idx="7">
                  <c:v>83703471.64809522</c:v>
                </c:pt>
                <c:pt idx="8">
                  <c:v>83471217.17285715</c:v>
                </c:pt>
                <c:pt idx="9" formatCode="_(* #,##0_);_(* \(#,##0\);_(* &quot;-&quot;??_);_(@_)">
                  <c:v>75345560.389523804</c:v>
                </c:pt>
                <c:pt idx="10" formatCode="_(* #,##0_);_(* \(#,##0\);_(* &quot;-&quot;??_);_(@_)">
                  <c:v>91425800</c:v>
                </c:pt>
                <c:pt idx="11" formatCode="_(* #,##0_);_(* \(#,##0\);_(* &quot;-&quot;??_);_(@_)">
                  <c:v>86027125.14809525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2-4B9F-A1E6-627873478248}"/>
            </c:ext>
          </c:extLst>
        </c:ser>
        <c:ser>
          <c:idx val="3"/>
          <c:order val="3"/>
          <c:tx>
            <c:strRef>
              <c:f>'Crude Sources'!$A$7</c:f>
              <c:strCache>
                <c:ptCount val="1"/>
                <c:pt idx="0">
                  <c:v>Saudi Arabia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Sources'!$B$7:$M$7</c:f>
              <c:numCache>
                <c:formatCode>#,##0</c:formatCode>
                <c:ptCount val="12"/>
                <c:pt idx="0">
                  <c:v>70105140</c:v>
                </c:pt>
                <c:pt idx="1">
                  <c:v>81748044</c:v>
                </c:pt>
                <c:pt idx="2">
                  <c:v>77465651</c:v>
                </c:pt>
                <c:pt idx="3">
                  <c:v>86873954</c:v>
                </c:pt>
                <c:pt idx="4">
                  <c:v>106469233</c:v>
                </c:pt>
                <c:pt idx="5">
                  <c:v>113995061.0942857</c:v>
                </c:pt>
                <c:pt idx="6">
                  <c:v>107192135.50999999</c:v>
                </c:pt>
                <c:pt idx="7">
                  <c:v>101379124.52999999</c:v>
                </c:pt>
                <c:pt idx="8">
                  <c:v>128594487.00857143</c:v>
                </c:pt>
                <c:pt idx="9" formatCode="_(* #,##0_);_(* \(#,##0\);_(* &quot;-&quot;??_);_(@_)">
                  <c:v>88184212.374285713</c:v>
                </c:pt>
                <c:pt idx="10" formatCode="_(* #,##0_);_(* \(#,##0\);_(* &quot;-&quot;??_);_(@_)">
                  <c:v>52371104.675714284</c:v>
                </c:pt>
                <c:pt idx="11" formatCode="_(* #,##0_);_(* \(#,##0\);_(* &quot;-&quot;??_);_(@_)">
                  <c:v>47744006.937142856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F2-4B9F-A1E6-627873478248}"/>
            </c:ext>
          </c:extLst>
        </c:ser>
        <c:ser>
          <c:idx val="4"/>
          <c:order val="4"/>
          <c:tx>
            <c:strRef>
              <c:f>'Crude Sources'!$A$8</c:f>
              <c:strCache>
                <c:ptCount val="1"/>
                <c:pt idx="0">
                  <c:v>Russia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Sources'!$B$8:$M$8</c:f>
              <c:numCache>
                <c:formatCode>#,##0</c:formatCode>
                <c:ptCount val="12"/>
                <c:pt idx="0">
                  <c:v>17802032</c:v>
                </c:pt>
                <c:pt idx="1">
                  <c:v>10711929</c:v>
                </c:pt>
                <c:pt idx="2">
                  <c:v>10086892</c:v>
                </c:pt>
                <c:pt idx="3">
                  <c:v>5808606</c:v>
                </c:pt>
                <c:pt idx="4">
                  <c:v>2777894</c:v>
                </c:pt>
                <c:pt idx="5">
                  <c:v>3801587.5276190476</c:v>
                </c:pt>
                <c:pt idx="6">
                  <c:v>3148519.8228571429</c:v>
                </c:pt>
                <c:pt idx="7">
                  <c:v>5386824.2323809536</c:v>
                </c:pt>
                <c:pt idx="8">
                  <c:v>5997504.0009523816</c:v>
                </c:pt>
                <c:pt idx="9" formatCode="_(* #,##0_);_(* \(#,##0\);_(* &quot;-&quot;??_);_(@_)">
                  <c:v>5951943.3633333333</c:v>
                </c:pt>
                <c:pt idx="10" formatCode="_(* #,##0_);_(* \(#,##0\);_(* &quot;-&quot;??_);_(@_)">
                  <c:v>517280.42857142858</c:v>
                </c:pt>
                <c:pt idx="11" formatCode="_(* #,##0_);_(* \(#,##0\);_(* &quot;-&quot;??_);_(@_)">
                  <c:v>14795594.647142857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F2-4B9F-A1E6-627873478248}"/>
            </c:ext>
          </c:extLst>
        </c:ser>
        <c:ser>
          <c:idx val="14"/>
          <c:order val="5"/>
          <c:tx>
            <c:strRef>
              <c:f>'Crude Sources'!$A$9</c:f>
              <c:strCache>
                <c:ptCount val="1"/>
                <c:pt idx="0">
                  <c:v>Mexico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Sources'!$B$9:$M$9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4318914.2855238095</c:v>
                </c:pt>
                <c:pt idx="5">
                  <c:v>359910.00000000006</c:v>
                </c:pt>
                <c:pt idx="6">
                  <c:v>699917.34000000008</c:v>
                </c:pt>
                <c:pt idx="7">
                  <c:v>32313661.808095239</c:v>
                </c:pt>
                <c:pt idx="8">
                  <c:v>18504160.325714286</c:v>
                </c:pt>
                <c:pt idx="9" formatCode="_(* #,##0_);_(* \(#,##0\);_(* &quot;-&quot;??_);_(@_)">
                  <c:v>12256765.688571429</c:v>
                </c:pt>
                <c:pt idx="10" formatCode="_(* #,##0_);_(* \(#,##0\);_(* &quot;-&quot;??_);_(@_)">
                  <c:v>10476031.385190478</c:v>
                </c:pt>
                <c:pt idx="11" formatCode="_(* #,##0_);_(* \(#,##0\);_(* &quot;-&quot;??_);_(@_)">
                  <c:v>11576790.422857143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F2-4B9F-A1E6-627873478248}"/>
            </c:ext>
          </c:extLst>
        </c:ser>
        <c:ser>
          <c:idx val="12"/>
          <c:order val="6"/>
          <c:tx>
            <c:strRef>
              <c:f>'Crude Sources'!$A$10</c:f>
              <c:strCache>
                <c:ptCount val="1"/>
                <c:pt idx="0">
                  <c:v>Kuwait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Sources'!$B$10:$M$10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3720000</c:v>
                </c:pt>
                <c:pt idx="3">
                  <c:v>4566220.0000000009</c:v>
                </c:pt>
                <c:pt idx="4">
                  <c:v>0</c:v>
                </c:pt>
                <c:pt idx="5">
                  <c:v>26477991.549523808</c:v>
                </c:pt>
                <c:pt idx="6">
                  <c:v>26980599.211428571</c:v>
                </c:pt>
                <c:pt idx="7">
                  <c:v>18630961.837142859</c:v>
                </c:pt>
                <c:pt idx="8">
                  <c:v>19671534.444761906</c:v>
                </c:pt>
                <c:pt idx="9" formatCode="_(* #,##0_);_(* \(#,##0\);_(* &quot;-&quot;??_);_(@_)">
                  <c:v>8507713.1257142853</c:v>
                </c:pt>
                <c:pt idx="10" formatCode="_(* #,##0_);_(* \(#,##0\);_(* &quot;-&quot;??_);_(@_)">
                  <c:v>4299124.1114285719</c:v>
                </c:pt>
                <c:pt idx="11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F2-4B9F-A1E6-627873478248}"/>
            </c:ext>
          </c:extLst>
        </c:ser>
        <c:ser>
          <c:idx val="5"/>
          <c:order val="7"/>
          <c:tx>
            <c:strRef>
              <c:f>'Crude Sources'!$A$11</c:f>
              <c:strCache>
                <c:ptCount val="1"/>
                <c:pt idx="0">
                  <c:v>Iraq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Sources'!$B$11:$M$11</c:f>
              <c:numCache>
                <c:formatCode>#,##0</c:formatCode>
                <c:ptCount val="12"/>
                <c:pt idx="0">
                  <c:v>46939835</c:v>
                </c:pt>
                <c:pt idx="1">
                  <c:v>47050153</c:v>
                </c:pt>
                <c:pt idx="2">
                  <c:v>57829491</c:v>
                </c:pt>
                <c:pt idx="3">
                  <c:v>53485785</c:v>
                </c:pt>
                <c:pt idx="4">
                  <c:v>70562909</c:v>
                </c:pt>
                <c:pt idx="5">
                  <c:v>17149049.860476188</c:v>
                </c:pt>
                <c:pt idx="6">
                  <c:v>13954761.950952381</c:v>
                </c:pt>
                <c:pt idx="7">
                  <c:v>28247188.202380948</c:v>
                </c:pt>
                <c:pt idx="8">
                  <c:v>30808907.571428571</c:v>
                </c:pt>
                <c:pt idx="9" formatCode="_(* #,##0_);_(* \(#,##0\);_(* &quot;-&quot;??_);_(@_)">
                  <c:v>56764587.24333334</c:v>
                </c:pt>
                <c:pt idx="10" formatCode="_(* #,##0_);_(* \(#,##0\);_(* &quot;-&quot;??_);_(@_)">
                  <c:v>45899518.453809522</c:v>
                </c:pt>
                <c:pt idx="11" formatCode="_(* #,##0_);_(* \(#,##0\);_(* &quot;-&quot;??_);_(@_)">
                  <c:v>45518780.040476188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F2-4B9F-A1E6-627873478248}"/>
            </c:ext>
          </c:extLst>
        </c:ser>
        <c:ser>
          <c:idx val="6"/>
          <c:order val="8"/>
          <c:tx>
            <c:strRef>
              <c:f>'Crude Sources'!$A$12</c:f>
              <c:strCache>
                <c:ptCount val="1"/>
                <c:pt idx="0">
                  <c:v>Ecuador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Sources'!$B$12:$M$12</c:f>
              <c:numCache>
                <c:formatCode>#,##0</c:formatCode>
                <c:ptCount val="12"/>
                <c:pt idx="0">
                  <c:v>65242653</c:v>
                </c:pt>
                <c:pt idx="1">
                  <c:v>68877448</c:v>
                </c:pt>
                <c:pt idx="2">
                  <c:v>56556403</c:v>
                </c:pt>
                <c:pt idx="3">
                  <c:v>67412940</c:v>
                </c:pt>
                <c:pt idx="4">
                  <c:v>53747100</c:v>
                </c:pt>
                <c:pt idx="5">
                  <c:v>62531954.148095235</c:v>
                </c:pt>
                <c:pt idx="6">
                  <c:v>73772408.573809534</c:v>
                </c:pt>
                <c:pt idx="7">
                  <c:v>67444629.254761904</c:v>
                </c:pt>
                <c:pt idx="8">
                  <c:v>53444960.032380953</c:v>
                </c:pt>
                <c:pt idx="9" formatCode="_(* #,##0_);_(* \(#,##0\);_(* &quot;-&quot;??_);_(@_)">
                  <c:v>63459582.104761906</c:v>
                </c:pt>
                <c:pt idx="10" formatCode="_(* #,##0_);_(* \(#,##0\);_(* &quot;-&quot;??_);_(@_)">
                  <c:v>56189253.462380961</c:v>
                </c:pt>
                <c:pt idx="11" formatCode="_(* #,##0_);_(* \(#,##0\);_(* &quot;-&quot;??_);_(@_)">
                  <c:v>51914538.264761902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F2-4B9F-A1E6-627873478248}"/>
            </c:ext>
          </c:extLst>
        </c:ser>
        <c:ser>
          <c:idx val="7"/>
          <c:order val="9"/>
          <c:tx>
            <c:strRef>
              <c:f>'Crude Sources'!$A$13</c:f>
              <c:strCache>
                <c:ptCount val="1"/>
                <c:pt idx="0">
                  <c:v>Colombia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Sources'!$B$13:$M$13</c:f>
              <c:numCache>
                <c:formatCode>#,##0</c:formatCode>
                <c:ptCount val="12"/>
                <c:pt idx="0">
                  <c:v>10435465</c:v>
                </c:pt>
                <c:pt idx="1">
                  <c:v>26589484</c:v>
                </c:pt>
                <c:pt idx="2">
                  <c:v>40319224</c:v>
                </c:pt>
                <c:pt idx="3">
                  <c:v>25207832</c:v>
                </c:pt>
                <c:pt idx="4">
                  <c:v>31412926</c:v>
                </c:pt>
                <c:pt idx="5">
                  <c:v>41832838.2747619</c:v>
                </c:pt>
                <c:pt idx="6">
                  <c:v>43565483.132857144</c:v>
                </c:pt>
                <c:pt idx="7">
                  <c:v>50620959.614761904</c:v>
                </c:pt>
                <c:pt idx="8">
                  <c:v>46135927.812857136</c:v>
                </c:pt>
                <c:pt idx="9" formatCode="_(* #,##0_);_(* \(#,##0\);_(* &quot;-&quot;??_);_(@_)">
                  <c:v>31899532.309047617</c:v>
                </c:pt>
                <c:pt idx="10" formatCode="_(* #,##0_);_(* \(#,##0\);_(* &quot;-&quot;??_);_(@_)">
                  <c:v>18323641</c:v>
                </c:pt>
                <c:pt idx="11" formatCode="_(* #,##0_);_(* \(#,##0\);_(* &quot;-&quot;??_);_(@_)">
                  <c:v>17087501.122857146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F2-4B9F-A1E6-627873478248}"/>
            </c:ext>
          </c:extLst>
        </c:ser>
        <c:ser>
          <c:idx val="8"/>
          <c:order val="10"/>
          <c:tx>
            <c:strRef>
              <c:f>'Crude Sources'!$A$14</c:f>
              <c:strCache>
                <c:ptCount val="1"/>
                <c:pt idx="0">
                  <c:v>Canada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Sources'!$B$14:$M$14</c:f>
              <c:numCache>
                <c:formatCode>#,##0</c:formatCode>
                <c:ptCount val="12"/>
                <c:pt idx="0">
                  <c:v>22567193</c:v>
                </c:pt>
                <c:pt idx="1">
                  <c:v>9363179</c:v>
                </c:pt>
                <c:pt idx="2">
                  <c:v>14533922</c:v>
                </c:pt>
                <c:pt idx="3">
                  <c:v>17470697.121904764</c:v>
                </c:pt>
                <c:pt idx="4">
                  <c:v>15114866.462095238</c:v>
                </c:pt>
                <c:pt idx="5">
                  <c:v>11438149.920064028</c:v>
                </c:pt>
                <c:pt idx="6">
                  <c:v>8374804.8417897625</c:v>
                </c:pt>
                <c:pt idx="7">
                  <c:v>12190266.691904761</c:v>
                </c:pt>
                <c:pt idx="8">
                  <c:v>13975664.390000001</c:v>
                </c:pt>
                <c:pt idx="9" formatCode="_(* #,##0_);_(* \(#,##0\);_(* &quot;-&quot;??_);_(@_)">
                  <c:v>10352479.964571429</c:v>
                </c:pt>
                <c:pt idx="10" formatCode="_(* #,##0_);_(* \(#,##0\);_(* &quot;-&quot;??_);_(@_)">
                  <c:v>7100153.5952380942</c:v>
                </c:pt>
                <c:pt idx="11" formatCode="_(* #,##0_);_(* \(#,##0\);_(* &quot;-&quot;??_);_(@_)">
                  <c:v>9018607.792857144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F2-4B9F-A1E6-627873478248}"/>
            </c:ext>
          </c:extLst>
        </c:ser>
        <c:ser>
          <c:idx val="9"/>
          <c:order val="11"/>
          <c:tx>
            <c:strRef>
              <c:f>'Crude Sources'!$A$15</c:f>
              <c:strCache>
                <c:ptCount val="1"/>
                <c:pt idx="0">
                  <c:v>Brazil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Sources'!$B$15:$M$15</c:f>
              <c:numCache>
                <c:formatCode>#,##0</c:formatCode>
                <c:ptCount val="12"/>
                <c:pt idx="0">
                  <c:v>22415639</c:v>
                </c:pt>
                <c:pt idx="1">
                  <c:v>18581662</c:v>
                </c:pt>
                <c:pt idx="2">
                  <c:v>11163667</c:v>
                </c:pt>
                <c:pt idx="3">
                  <c:v>8403202</c:v>
                </c:pt>
                <c:pt idx="4">
                  <c:v>6733152</c:v>
                </c:pt>
                <c:pt idx="5">
                  <c:v>14908217.524285715</c:v>
                </c:pt>
                <c:pt idx="6">
                  <c:v>9891265.2585714273</c:v>
                </c:pt>
                <c:pt idx="7">
                  <c:v>13617326.839047618</c:v>
                </c:pt>
                <c:pt idx="8">
                  <c:v>29248105.204761907</c:v>
                </c:pt>
                <c:pt idx="9" formatCode="_(* #,##0_);_(* \(#,##0\);_(* &quot;-&quot;??_);_(@_)">
                  <c:v>28050127.294285718</c:v>
                </c:pt>
                <c:pt idx="10" formatCode="_(* #,##0_);_(* \(#,##0\);_(* &quot;-&quot;??_);_(@_)">
                  <c:v>15708992.939523809</c:v>
                </c:pt>
                <c:pt idx="11" formatCode="_(* #,##0_);_(* \(#,##0\);_(* &quot;-&quot;??_);_(@_)">
                  <c:v>34610667.902857177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F2-4B9F-A1E6-627873478248}"/>
            </c:ext>
          </c:extLst>
        </c:ser>
        <c:ser>
          <c:idx val="10"/>
          <c:order val="12"/>
          <c:tx>
            <c:strRef>
              <c:f>'Crude Sources'!$A$16</c:f>
              <c:strCache>
                <c:ptCount val="1"/>
                <c:pt idx="0">
                  <c:v>Angola</c:v>
                </c:pt>
              </c:strCache>
            </c:strRef>
          </c:tx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Sources'!$B$16:$M$16</c:f>
              <c:numCache>
                <c:formatCode>#,##0</c:formatCode>
                <c:ptCount val="12"/>
                <c:pt idx="0">
                  <c:v>7044632</c:v>
                </c:pt>
                <c:pt idx="1">
                  <c:v>11263788</c:v>
                </c:pt>
                <c:pt idx="2">
                  <c:v>14633547</c:v>
                </c:pt>
                <c:pt idx="3">
                  <c:v>11902534</c:v>
                </c:pt>
                <c:pt idx="4">
                  <c:v>13260848</c:v>
                </c:pt>
                <c:pt idx="5">
                  <c:v>14755419.800476193</c:v>
                </c:pt>
                <c:pt idx="6">
                  <c:v>11025377.936190475</c:v>
                </c:pt>
                <c:pt idx="7">
                  <c:v>11335283.5</c:v>
                </c:pt>
                <c:pt idx="8">
                  <c:v>10223426.109999999</c:v>
                </c:pt>
                <c:pt idx="9" formatCode="_(* #,##0_);_(* \(#,##0\);_(* &quot;-&quot;??_);_(@_)">
                  <c:v>6684532.9000000004</c:v>
                </c:pt>
                <c:pt idx="10" formatCode="_(* #,##0_);_(* \(#,##0\);_(* &quot;-&quot;??_);_(@_)">
                  <c:v>3704332.808571429</c:v>
                </c:pt>
                <c:pt idx="11" formatCode="_(* #,##0_);_(* \(#,##0\);_(* &quot;-&quot;??_);_(@_)">
                  <c:v>3677854.02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5F2-4B9F-A1E6-627873478248}"/>
            </c:ext>
          </c:extLst>
        </c:ser>
        <c:ser>
          <c:idx val="15"/>
          <c:order val="13"/>
          <c:tx>
            <c:strRef>
              <c:f>'Crude Sources'!$A$17</c:f>
              <c:strCache>
                <c:ptCount val="1"/>
                <c:pt idx="0">
                  <c:v>Nigeria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Sources'!$B$17:$M$17</c:f>
              <c:numCache>
                <c:formatCode>#,##0</c:formatCode>
                <c:ptCount val="12"/>
                <c:pt idx="1">
                  <c:v>392145</c:v>
                </c:pt>
                <c:pt idx="2">
                  <c:v>576160</c:v>
                </c:pt>
                <c:pt idx="3">
                  <c:v>544019.02380952379</c:v>
                </c:pt>
                <c:pt idx="4">
                  <c:v>0</c:v>
                </c:pt>
                <c:pt idx="5">
                  <c:v>0</c:v>
                </c:pt>
                <c:pt idx="6">
                  <c:v>556451.87</c:v>
                </c:pt>
                <c:pt idx="7">
                  <c:v>2017450.73</c:v>
                </c:pt>
                <c:pt idx="8">
                  <c:v>3801230.88</c:v>
                </c:pt>
                <c:pt idx="9" formatCode="_(* #,##0_);_(* \(#,##0\);_(* &quot;-&quot;??_);_(@_)">
                  <c:v>19220229.800000001</c:v>
                </c:pt>
                <c:pt idx="10" formatCode="_(* #,##0_);_(* \(#,##0\);_(* &quot;-&quot;??_);_(@_)">
                  <c:v>4335960.7380952379</c:v>
                </c:pt>
                <c:pt idx="11" formatCode="_(* #,##0_);_(* \(#,##0\);_(* &quot;-&quot;??_);_(@_)">
                  <c:v>5308458.154285714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3-4AF5-85E5-F118EA0799D5}"/>
            </c:ext>
          </c:extLst>
        </c:ser>
        <c:ser>
          <c:idx val="11"/>
          <c:order val="14"/>
          <c:tx>
            <c:strRef>
              <c:f>'Crude Sources'!$A$18</c:f>
              <c:strCache>
                <c:ptCount val="1"/>
                <c:pt idx="0">
                  <c:v>Other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'Crude Sources'!$B$18:$M$18</c:f>
              <c:numCache>
                <c:formatCode>#,##0</c:formatCode>
                <c:ptCount val="12"/>
                <c:pt idx="0">
                  <c:v>16396916</c:v>
                </c:pt>
                <c:pt idx="1">
                  <c:v>24404828</c:v>
                </c:pt>
                <c:pt idx="2">
                  <c:v>18177882</c:v>
                </c:pt>
                <c:pt idx="3">
                  <c:v>17324824.854285717</c:v>
                </c:pt>
                <c:pt idx="4">
                  <c:v>15126461.252380848</c:v>
                </c:pt>
                <c:pt idx="5">
                  <c:v>11230265.692381024</c:v>
                </c:pt>
                <c:pt idx="6">
                  <c:v>17321042.207142949</c:v>
                </c:pt>
                <c:pt idx="7">
                  <c:v>16250535.152380943</c:v>
                </c:pt>
                <c:pt idx="8">
                  <c:v>14308756.285238028</c:v>
                </c:pt>
                <c:pt idx="9">
                  <c:v>17401814.916852355</c:v>
                </c:pt>
                <c:pt idx="10">
                  <c:v>15455546.118834555</c:v>
                </c:pt>
                <c:pt idx="11">
                  <c:v>50168714.928095222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F2-4B9F-A1E6-627873478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31648"/>
        <c:axId val="182337536"/>
      </c:areaChart>
      <c:catAx>
        <c:axId val="182331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2337536"/>
        <c:crosses val="autoZero"/>
        <c:auto val="1"/>
        <c:lblAlgn val="ctr"/>
        <c:lblOffset val="100"/>
        <c:noMultiLvlLbl val="0"/>
      </c:catAx>
      <c:valAx>
        <c:axId val="182337536"/>
        <c:scaling>
          <c:orientation val="minMax"/>
          <c:max val="650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(barrels)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331648"/>
        <c:crosses val="autoZero"/>
        <c:crossBetween val="midCat"/>
        <c:majorUnit val="50000000"/>
      </c:valAx>
    </c:plotArea>
    <c:legend>
      <c:legendPos val="r"/>
      <c:layout>
        <c:manualLayout>
          <c:xMode val="edge"/>
          <c:yMode val="edge"/>
          <c:x val="0.8318186209749665"/>
          <c:y val="8.4500752386043473E-2"/>
          <c:w val="0.15636703460353704"/>
          <c:h val="0.8158228401954872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21</xdr:row>
      <xdr:rowOff>85725</xdr:rowOff>
    </xdr:from>
    <xdr:to>
      <xdr:col>9</xdr:col>
      <xdr:colOff>457200</xdr:colOff>
      <xdr:row>43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thy\Comments\SLCP%20manure%20biogas%20calcul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rb.ca.gov/Alternative%20Fuels%20Section%202.0/Anthy/Temp-%20Dashboard%20-%20CONFIDENTIAL/Dashboard-Figures_04-14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SISD\Branch\TFB\SHARED\FUELS\Low_Carbon_Fuel_Standard\Methods%202A-2B\Applicants\LNG-CNG-RNG\01_LNG-CNG-RNG_Issues\Copy%20of%20Biomethane%20LCFS%20Credit%20Gen%200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re Emissions"/>
      <sheetName val="CI Summary"/>
      <sheetName val="CI Results"/>
      <sheetName val="Inputs"/>
      <sheetName val="Production Data"/>
      <sheetName val="Digester Feedstocks"/>
      <sheetName val="Digester Emissions"/>
      <sheetName val="Sensitivity Analysis"/>
      <sheetName val="Digester Feed Transport"/>
      <sheetName val="Notes"/>
      <sheetName val="Compost Data"/>
      <sheetName val="Composting Emissions &amp; Credit"/>
      <sheetName val="Electricity Summary"/>
      <sheetName val="Digestate Credit"/>
      <sheetName val="Composting"/>
      <sheetName val="Ethanol Process Steam"/>
      <sheetName val="Kaffka Data"/>
      <sheetName val="Imperial Valley Beet Data"/>
      <sheetName val="iLUC"/>
      <sheetName val="Desalination Data"/>
      <sheetName val="Gypsum"/>
      <sheetName val="Vinasse Syrup Nutrition"/>
      <sheetName val="Feed Nutrition"/>
      <sheetName val="Fertilizer"/>
      <sheetName val="Sugar Beet Farmland"/>
      <sheetName val="Displacement Factors"/>
      <sheetName val="Animal Feed"/>
      <sheetName val="Co-Product LCI"/>
      <sheetName val="Fuel Properties"/>
      <sheetName val="US"/>
      <sheetName val="Factors"/>
      <sheetName val="GREET1_US"/>
      <sheetName val="CA_Average"/>
      <sheetName val="CA_Marginal"/>
      <sheetName val="CA_Petroleum"/>
      <sheetName val="Midwest"/>
      <sheetName val="Northeast"/>
      <sheetName val="SEA"/>
    </sheetNames>
    <sheetDataSet>
      <sheetData sheetId="0"/>
      <sheetData sheetId="1"/>
      <sheetData sheetId="2"/>
      <sheetData sheetId="3"/>
      <sheetData sheetId="4">
        <row r="96">
          <cell r="C96">
            <v>20814995.25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8">
          <cell r="D8">
            <v>44.01</v>
          </cell>
        </row>
        <row r="9">
          <cell r="C9">
            <v>25</v>
          </cell>
          <cell r="D9">
            <v>16.042000000000002</v>
          </cell>
        </row>
        <row r="10">
          <cell r="C10">
            <v>298</v>
          </cell>
        </row>
        <row r="11">
          <cell r="C11">
            <v>3.1166666666666667</v>
          </cell>
        </row>
        <row r="12">
          <cell r="C12">
            <v>1.5714285714285714</v>
          </cell>
          <cell r="D12">
            <v>28.0047</v>
          </cell>
        </row>
        <row r="14">
          <cell r="D14">
            <v>12.0107</v>
          </cell>
        </row>
        <row r="15">
          <cell r="D15">
            <v>1.007825</v>
          </cell>
        </row>
        <row r="16">
          <cell r="D16">
            <v>15.994</v>
          </cell>
        </row>
        <row r="17">
          <cell r="D17">
            <v>14.0067</v>
          </cell>
        </row>
        <row r="18">
          <cell r="D18">
            <v>40.078000000000003</v>
          </cell>
        </row>
        <row r="19">
          <cell r="D19">
            <v>35.453000000000003</v>
          </cell>
        </row>
        <row r="20">
          <cell r="D20">
            <v>22.98977</v>
          </cell>
        </row>
        <row r="22">
          <cell r="D22">
            <v>30.973762000000001</v>
          </cell>
        </row>
        <row r="23">
          <cell r="D23">
            <v>39.098300000000002</v>
          </cell>
        </row>
        <row r="30">
          <cell r="C30">
            <v>0.27290842990229497</v>
          </cell>
        </row>
        <row r="35">
          <cell r="C35">
            <v>1055.05585</v>
          </cell>
        </row>
        <row r="37">
          <cell r="C37">
            <v>3412.141641601248</v>
          </cell>
        </row>
        <row r="39">
          <cell r="C39">
            <v>453.59702440351998</v>
          </cell>
        </row>
        <row r="40">
          <cell r="C40">
            <v>0.90718474000000004</v>
          </cell>
        </row>
        <row r="43">
          <cell r="C43">
            <v>3.78541178</v>
          </cell>
        </row>
        <row r="46">
          <cell r="C46">
            <v>2.4710538099999999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lculator - Diesel Substitutes"/>
      <sheetName val="Crude Sources"/>
      <sheetName val="CI-TOV-Bubbles"/>
      <sheetName val="Ci range"/>
      <sheetName val="Volumes + Credits - QtlyMaster"/>
      <sheetName val="%CI-Credits-Defs-Ban_QtlyMaster"/>
      <sheetName val="Transactions w ARGUS"/>
      <sheetName val="CropResidue - QtlyFeedstock"/>
      <sheetName val="Net Positions"/>
      <sheetName val="Table Wkly Trading"/>
    </sheetNames>
    <sheetDataSet>
      <sheetData sheetId="0"/>
      <sheetData sheetId="1"/>
      <sheetData sheetId="2">
        <row r="4">
          <cell r="B4">
            <v>2010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&amp; Credit Calc"/>
      <sheetName val="Sheet1"/>
      <sheetName val="Sheet2"/>
      <sheetName val="Cost-modelEx1"/>
      <sheetName val="Adapted for EtOH"/>
      <sheetName val="2016 CIx$ Table"/>
    </sheetNames>
    <sheetDataSet>
      <sheetData sheetId="0"/>
      <sheetData sheetId="1">
        <row r="16">
          <cell r="H16">
            <v>2015</v>
          </cell>
        </row>
        <row r="17">
          <cell r="H17">
            <v>2016</v>
          </cell>
        </row>
        <row r="18">
          <cell r="H18">
            <v>2017</v>
          </cell>
        </row>
        <row r="19">
          <cell r="H19">
            <v>2018</v>
          </cell>
        </row>
        <row r="20">
          <cell r="H20">
            <v>2019</v>
          </cell>
        </row>
        <row r="21">
          <cell r="H21">
            <v>2020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0"/>
  <sheetViews>
    <sheetView tabSelected="1" zoomScale="90" zoomScaleNormal="90" workbookViewId="0">
      <selection activeCell="Q20" sqref="Q20"/>
    </sheetView>
  </sheetViews>
  <sheetFormatPr defaultColWidth="9" defaultRowHeight="15"/>
  <cols>
    <col min="1" max="1" width="13.75" style="1" bestFit="1" customWidth="1"/>
    <col min="2" max="2" width="10.5" style="1" customWidth="1"/>
    <col min="3" max="3" width="10" style="1" customWidth="1"/>
    <col min="4" max="4" width="10.5" style="1" customWidth="1"/>
    <col min="5" max="5" width="10.125" style="1" customWidth="1"/>
    <col min="6" max="6" width="10.25" style="1" customWidth="1"/>
    <col min="7" max="7" width="10.5" style="1" customWidth="1"/>
    <col min="8" max="10" width="9.75" style="1" bestFit="1" customWidth="1"/>
    <col min="11" max="11" width="11" style="1" bestFit="1" customWidth="1"/>
    <col min="12" max="12" width="11" style="9" bestFit="1" customWidth="1"/>
    <col min="13" max="13" width="13.375" style="1" customWidth="1"/>
    <col min="14" max="16384" width="9" style="1"/>
  </cols>
  <sheetData>
    <row r="2" spans="1:13">
      <c r="B2" s="16" t="s">
        <v>0</v>
      </c>
      <c r="C2" s="16"/>
      <c r="D2" s="16"/>
      <c r="E2" s="16"/>
      <c r="F2" s="16"/>
    </row>
    <row r="3" spans="1:13" s="13" customFormat="1" ht="15.75" thickBot="1">
      <c r="A3" s="10"/>
      <c r="B3" s="11">
        <v>2010</v>
      </c>
      <c r="C3" s="11">
        <v>2011</v>
      </c>
      <c r="D3" s="11">
        <v>2012</v>
      </c>
      <c r="E3" s="11">
        <v>2013</v>
      </c>
      <c r="F3" s="11">
        <v>2014</v>
      </c>
      <c r="G3" s="11">
        <v>2015</v>
      </c>
      <c r="H3" s="12">
        <v>2016</v>
      </c>
      <c r="I3" s="11">
        <v>2017</v>
      </c>
      <c r="J3" s="12">
        <v>2018</v>
      </c>
      <c r="K3" s="12">
        <v>2019</v>
      </c>
      <c r="L3" s="14">
        <v>2020</v>
      </c>
      <c r="M3" s="14">
        <v>2021</v>
      </c>
    </row>
    <row r="4" spans="1:13">
      <c r="A4" s="1" t="s">
        <v>1</v>
      </c>
      <c r="B4" s="2">
        <v>21576225</v>
      </c>
      <c r="C4" s="2">
        <v>19705532</v>
      </c>
      <c r="D4" s="2">
        <v>17594940</v>
      </c>
      <c r="E4" s="2">
        <v>17947376</v>
      </c>
      <c r="F4" s="2">
        <v>18425235</v>
      </c>
      <c r="G4" s="2">
        <v>11228499</v>
      </c>
      <c r="H4" s="5">
        <v>6138870</v>
      </c>
      <c r="I4" s="5">
        <v>5712994</v>
      </c>
      <c r="J4" s="5">
        <v>4872947</v>
      </c>
      <c r="K4" s="9">
        <v>4449006</v>
      </c>
      <c r="L4" s="9">
        <v>4568819</v>
      </c>
      <c r="M4" s="9">
        <v>3991793</v>
      </c>
    </row>
    <row r="5" spans="1:13">
      <c r="A5" s="1" t="s">
        <v>2</v>
      </c>
      <c r="B5" s="2">
        <v>200072455</v>
      </c>
      <c r="C5" s="2">
        <v>193959589</v>
      </c>
      <c r="D5" s="2">
        <v>196810177</v>
      </c>
      <c r="E5" s="2">
        <v>198340498</v>
      </c>
      <c r="F5" s="2">
        <v>203944724</v>
      </c>
      <c r="G5" s="2">
        <v>200718883</v>
      </c>
      <c r="H5" s="5">
        <v>185874738</v>
      </c>
      <c r="I5" s="5">
        <v>172396054</v>
      </c>
      <c r="J5" s="5">
        <v>161068606</v>
      </c>
      <c r="K5" s="9">
        <v>155785055.09842747</v>
      </c>
      <c r="L5" s="9">
        <v>148013381</v>
      </c>
      <c r="M5" s="9">
        <v>136822188.04927918</v>
      </c>
    </row>
    <row r="6" spans="1:13">
      <c r="A6" s="1" t="s">
        <v>3</v>
      </c>
      <c r="B6" s="2">
        <v>86382000</v>
      </c>
      <c r="C6" s="2">
        <v>72467551</v>
      </c>
      <c r="D6" s="2">
        <v>75026823</v>
      </c>
      <c r="E6" s="2">
        <v>72965982</v>
      </c>
      <c r="F6" s="2">
        <v>70438234</v>
      </c>
      <c r="G6" s="2">
        <v>75321220.404285714</v>
      </c>
      <c r="H6" s="5">
        <v>73604858.997619063</v>
      </c>
      <c r="I6" s="5">
        <v>83703471.64809522</v>
      </c>
      <c r="J6" s="5">
        <v>83471217.17285715</v>
      </c>
      <c r="K6" s="9">
        <v>75345560.389523804</v>
      </c>
      <c r="L6" s="9">
        <v>91425800</v>
      </c>
      <c r="M6" s="9">
        <v>86027125.14809525</v>
      </c>
    </row>
    <row r="7" spans="1:13">
      <c r="A7" s="1" t="s">
        <v>4</v>
      </c>
      <c r="B7" s="2">
        <v>70105140</v>
      </c>
      <c r="C7" s="2">
        <v>81748044</v>
      </c>
      <c r="D7" s="2">
        <v>77465651</v>
      </c>
      <c r="E7" s="2">
        <v>86873954</v>
      </c>
      <c r="F7" s="2">
        <v>106469233</v>
      </c>
      <c r="G7" s="2">
        <v>113995061.0942857</v>
      </c>
      <c r="H7" s="5">
        <v>107192135.50999999</v>
      </c>
      <c r="I7" s="5">
        <v>101379124.52999999</v>
      </c>
      <c r="J7" s="5">
        <v>128594487.00857143</v>
      </c>
      <c r="K7" s="9">
        <v>88184212.374285713</v>
      </c>
      <c r="L7" s="9">
        <v>52371104.675714284</v>
      </c>
      <c r="M7" s="9">
        <v>47744006.937142856</v>
      </c>
    </row>
    <row r="8" spans="1:13">
      <c r="A8" s="1" t="s">
        <v>5</v>
      </c>
      <c r="B8" s="2">
        <v>17802032</v>
      </c>
      <c r="C8" s="2">
        <v>10711929</v>
      </c>
      <c r="D8" s="2">
        <v>10086892</v>
      </c>
      <c r="E8" s="2">
        <v>5808606</v>
      </c>
      <c r="F8" s="2">
        <v>2777894</v>
      </c>
      <c r="G8" s="2">
        <v>3801587.5276190476</v>
      </c>
      <c r="H8" s="5">
        <v>3148519.8228571429</v>
      </c>
      <c r="I8" s="5">
        <v>5386824.2323809536</v>
      </c>
      <c r="J8" s="5">
        <v>5997504.0009523816</v>
      </c>
      <c r="K8" s="9">
        <v>5951943.3633333333</v>
      </c>
      <c r="L8" s="9">
        <v>517280.42857142858</v>
      </c>
      <c r="M8" s="9">
        <v>14795594.647142857</v>
      </c>
    </row>
    <row r="9" spans="1:13">
      <c r="A9" s="8" t="s">
        <v>15</v>
      </c>
      <c r="B9" s="2">
        <v>0</v>
      </c>
      <c r="C9" s="2">
        <v>0</v>
      </c>
      <c r="D9" s="2">
        <v>0</v>
      </c>
      <c r="E9" s="2">
        <v>0</v>
      </c>
      <c r="F9" s="6">
        <v>4318914.2855238095</v>
      </c>
      <c r="G9" s="6">
        <v>359910.00000000006</v>
      </c>
      <c r="H9" s="7">
        <v>699917.34000000008</v>
      </c>
      <c r="I9" s="7">
        <v>32313661.808095239</v>
      </c>
      <c r="J9" s="5">
        <v>18504160.325714286</v>
      </c>
      <c r="K9" s="9">
        <v>12256765.688571429</v>
      </c>
      <c r="L9" s="9">
        <v>10476031.385190478</v>
      </c>
      <c r="M9" s="9">
        <v>11576790.422857143</v>
      </c>
    </row>
    <row r="10" spans="1:13">
      <c r="A10" s="3" t="s">
        <v>14</v>
      </c>
      <c r="B10" s="2">
        <v>0</v>
      </c>
      <c r="C10" s="2">
        <v>0</v>
      </c>
      <c r="D10" s="2">
        <v>3720000</v>
      </c>
      <c r="E10" s="2">
        <v>4566220.0000000009</v>
      </c>
      <c r="F10" s="2">
        <v>0</v>
      </c>
      <c r="G10" s="2">
        <v>26477991.549523808</v>
      </c>
      <c r="H10" s="5">
        <v>26980599.211428571</v>
      </c>
      <c r="I10" s="5">
        <v>18630961.837142859</v>
      </c>
      <c r="J10" s="5">
        <v>19671534.444761906</v>
      </c>
      <c r="K10" s="9">
        <v>8507713.1257142853</v>
      </c>
      <c r="L10" s="9">
        <v>4299124.1114285719</v>
      </c>
      <c r="M10" s="9">
        <v>0</v>
      </c>
    </row>
    <row r="11" spans="1:13">
      <c r="A11" s="1" t="s">
        <v>6</v>
      </c>
      <c r="B11" s="2">
        <v>46939835</v>
      </c>
      <c r="C11" s="2">
        <v>47050153</v>
      </c>
      <c r="D11" s="2">
        <v>57829491</v>
      </c>
      <c r="E11" s="2">
        <v>53485785</v>
      </c>
      <c r="F11" s="2">
        <v>70562909</v>
      </c>
      <c r="G11" s="2">
        <v>17149049.860476188</v>
      </c>
      <c r="H11" s="5">
        <v>13954761.950952381</v>
      </c>
      <c r="I11" s="5">
        <v>28247188.202380948</v>
      </c>
      <c r="J11" s="5">
        <v>30808907.571428571</v>
      </c>
      <c r="K11" s="9">
        <v>56764587.24333334</v>
      </c>
      <c r="L11" s="9">
        <v>45899518.453809522</v>
      </c>
      <c r="M11" s="9">
        <v>45518780.040476188</v>
      </c>
    </row>
    <row r="12" spans="1:13">
      <c r="A12" s="1" t="s">
        <v>7</v>
      </c>
      <c r="B12" s="2">
        <v>65242653</v>
      </c>
      <c r="C12" s="2">
        <v>68877448</v>
      </c>
      <c r="D12" s="2">
        <v>56556403</v>
      </c>
      <c r="E12" s="2">
        <v>67412940</v>
      </c>
      <c r="F12" s="2">
        <v>53747100</v>
      </c>
      <c r="G12" s="2">
        <v>62531954.148095235</v>
      </c>
      <c r="H12" s="5">
        <v>73772408.573809534</v>
      </c>
      <c r="I12" s="5">
        <v>67444629.254761904</v>
      </c>
      <c r="J12" s="5">
        <v>53444960.032380953</v>
      </c>
      <c r="K12" s="9">
        <v>63459582.104761906</v>
      </c>
      <c r="L12" s="9">
        <v>56189253.462380961</v>
      </c>
      <c r="M12" s="9">
        <v>51914538.264761902</v>
      </c>
    </row>
    <row r="13" spans="1:13">
      <c r="A13" s="1" t="s">
        <v>8</v>
      </c>
      <c r="B13" s="2">
        <v>10435465</v>
      </c>
      <c r="C13" s="2">
        <v>26589484</v>
      </c>
      <c r="D13" s="2">
        <v>40319224</v>
      </c>
      <c r="E13" s="2">
        <v>25207832</v>
      </c>
      <c r="F13" s="2">
        <v>31412926</v>
      </c>
      <c r="G13" s="2">
        <v>41832838.2747619</v>
      </c>
      <c r="H13" s="5">
        <v>43565483.132857144</v>
      </c>
      <c r="I13" s="5">
        <v>50620959.614761904</v>
      </c>
      <c r="J13" s="5">
        <v>46135927.812857136</v>
      </c>
      <c r="K13" s="9">
        <v>31899532.309047617</v>
      </c>
      <c r="L13" s="9">
        <v>18323641</v>
      </c>
      <c r="M13" s="9">
        <v>17087501.122857146</v>
      </c>
    </row>
    <row r="14" spans="1:13">
      <c r="A14" s="1" t="s">
        <v>9</v>
      </c>
      <c r="B14" s="2">
        <v>22567193</v>
      </c>
      <c r="C14" s="2">
        <v>9363179</v>
      </c>
      <c r="D14" s="2">
        <v>14533922</v>
      </c>
      <c r="E14" s="2">
        <v>17470697.121904764</v>
      </c>
      <c r="F14" s="2">
        <v>15114866.462095238</v>
      </c>
      <c r="G14" s="2">
        <v>11438149.920064028</v>
      </c>
      <c r="H14" s="4">
        <v>8374804.8417897625</v>
      </c>
      <c r="I14" s="4">
        <v>12190266.691904761</v>
      </c>
      <c r="J14" s="5">
        <v>13975664.390000001</v>
      </c>
      <c r="K14" s="9">
        <v>10352479.964571429</v>
      </c>
      <c r="L14" s="9">
        <v>7100153.5952380942</v>
      </c>
      <c r="M14" s="9">
        <v>9018607.792857144</v>
      </c>
    </row>
    <row r="15" spans="1:13">
      <c r="A15" s="1" t="s">
        <v>10</v>
      </c>
      <c r="B15" s="2">
        <v>22415639</v>
      </c>
      <c r="C15" s="2">
        <v>18581662</v>
      </c>
      <c r="D15" s="2">
        <v>11163667</v>
      </c>
      <c r="E15" s="2">
        <v>8403202</v>
      </c>
      <c r="F15" s="2">
        <v>6733152</v>
      </c>
      <c r="G15" s="2">
        <v>14908217.524285715</v>
      </c>
      <c r="H15" s="4">
        <v>9891265.2585714273</v>
      </c>
      <c r="I15" s="4">
        <v>13617326.839047618</v>
      </c>
      <c r="J15" s="5">
        <v>29248105.204761907</v>
      </c>
      <c r="K15" s="9">
        <v>28050127.294285718</v>
      </c>
      <c r="L15" s="9">
        <v>15708992.939523809</v>
      </c>
      <c r="M15" s="9">
        <v>34610667.902857177</v>
      </c>
    </row>
    <row r="16" spans="1:13">
      <c r="A16" s="1" t="s">
        <v>11</v>
      </c>
      <c r="B16" s="2">
        <v>7044632</v>
      </c>
      <c r="C16" s="2">
        <v>11263788</v>
      </c>
      <c r="D16" s="2">
        <v>14633547</v>
      </c>
      <c r="E16" s="2">
        <v>11902534</v>
      </c>
      <c r="F16" s="2">
        <v>13260848</v>
      </c>
      <c r="G16" s="2">
        <v>14755419.800476193</v>
      </c>
      <c r="H16" s="4">
        <v>11025377.936190475</v>
      </c>
      <c r="I16" s="4">
        <v>11335283.5</v>
      </c>
      <c r="J16" s="5">
        <v>10223426.109999999</v>
      </c>
      <c r="K16" s="9">
        <v>6684532.9000000004</v>
      </c>
      <c r="L16" s="9">
        <v>3704332.808571429</v>
      </c>
      <c r="M16" s="9">
        <v>3677854.02</v>
      </c>
    </row>
    <row r="17" spans="1:13">
      <c r="A17" s="1" t="s">
        <v>16</v>
      </c>
      <c r="B17" s="2"/>
      <c r="C17" s="2">
        <v>392145</v>
      </c>
      <c r="D17" s="2">
        <v>576160</v>
      </c>
      <c r="E17" s="2">
        <v>544019.02380952379</v>
      </c>
      <c r="F17" s="2">
        <v>0</v>
      </c>
      <c r="G17" s="2">
        <v>0</v>
      </c>
      <c r="H17" s="4">
        <v>556451.87</v>
      </c>
      <c r="I17" s="4">
        <v>2017450.73</v>
      </c>
      <c r="J17" s="5">
        <v>3801230.88</v>
      </c>
      <c r="K17" s="9">
        <v>19220229.800000001</v>
      </c>
      <c r="L17" s="9">
        <v>4335960.7380952379</v>
      </c>
      <c r="M17" s="9">
        <v>5308458.154285714</v>
      </c>
    </row>
    <row r="18" spans="1:13">
      <c r="A18" s="1" t="s">
        <v>12</v>
      </c>
      <c r="B18" s="2">
        <f t="shared" ref="B18:L18" si="0">B19-SUM(B4:B17)</f>
        <v>16396916</v>
      </c>
      <c r="C18" s="2">
        <f t="shared" si="0"/>
        <v>24404828</v>
      </c>
      <c r="D18" s="2">
        <f t="shared" si="0"/>
        <v>18177882</v>
      </c>
      <c r="E18" s="2">
        <f t="shared" si="0"/>
        <v>17324824.854285717</v>
      </c>
      <c r="F18" s="2">
        <f t="shared" si="0"/>
        <v>15126461.252380848</v>
      </c>
      <c r="G18" s="2">
        <f t="shared" si="0"/>
        <v>11230265.692381024</v>
      </c>
      <c r="H18" s="2">
        <f t="shared" si="0"/>
        <v>17321042.207142949</v>
      </c>
      <c r="I18" s="2">
        <f t="shared" si="0"/>
        <v>16250535.152380943</v>
      </c>
      <c r="J18" s="5">
        <f t="shared" si="0"/>
        <v>14308756.285238028</v>
      </c>
      <c r="K18" s="5">
        <f t="shared" si="0"/>
        <v>17401814.916852355</v>
      </c>
      <c r="L18" s="5">
        <f t="shared" si="0"/>
        <v>15455546.118834555</v>
      </c>
      <c r="M18" s="5">
        <f>M19-SUM(M4:M17)</f>
        <v>50168714.928095222</v>
      </c>
    </row>
    <row r="19" spans="1:13">
      <c r="A19" s="1" t="s">
        <v>13</v>
      </c>
      <c r="B19" s="2">
        <v>586980185</v>
      </c>
      <c r="C19" s="2">
        <v>585115332</v>
      </c>
      <c r="D19" s="2">
        <v>594494779</v>
      </c>
      <c r="E19" s="2">
        <v>588254470</v>
      </c>
      <c r="F19" s="2">
        <v>612332497</v>
      </c>
      <c r="G19" s="2">
        <v>605749047.79625452</v>
      </c>
      <c r="H19" s="5">
        <v>582101234.65321839</v>
      </c>
      <c r="I19" s="5">
        <v>621246732.04095244</v>
      </c>
      <c r="J19" s="5">
        <v>624127434.23952377</v>
      </c>
      <c r="K19" s="9">
        <v>584313142.57270837</v>
      </c>
      <c r="L19" s="9">
        <v>478388939.71735829</v>
      </c>
      <c r="M19" s="9">
        <v>518262620.43070793</v>
      </c>
    </row>
    <row r="20" spans="1:13">
      <c r="B20" s="2"/>
      <c r="C20" s="2"/>
      <c r="D20" s="2"/>
      <c r="E20" s="2"/>
      <c r="F20" s="2"/>
      <c r="G20" s="2"/>
      <c r="H20" s="2"/>
      <c r="I20" s="2"/>
      <c r="L20" s="15">
        <f>L18/L19</f>
        <v>3.2307490486644608E-2</v>
      </c>
      <c r="M20" s="15">
        <f>M18/M19</f>
        <v>9.680172358639709E-2</v>
      </c>
    </row>
  </sheetData>
  <sortState xmlns:xlrd2="http://schemas.microsoft.com/office/spreadsheetml/2017/richdata2" ref="I4:I14">
    <sortCondition ref="I4:I14"/>
  </sortState>
  <mergeCells count="1">
    <mergeCell ref="B2:F2"/>
  </mergeCells>
  <pageMargins left="0.7" right="0.7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Crude Sources</vt:lpstr>
    </vt:vector>
  </TitlesOfParts>
  <Company>carb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Anthy Alexiades</dc:creator>
  <cp:lastModifiedBy>d'Esterhazy, Stephen@ARB</cp:lastModifiedBy>
  <cp:lastPrinted>2016-06-08T16:17:36Z</cp:lastPrinted>
  <dcterms:created xsi:type="dcterms:W3CDTF">2016-04-20T20:39:07Z</dcterms:created>
  <dcterms:modified xsi:type="dcterms:W3CDTF">2022-12-23T00:16:22Z</dcterms:modified>
</cp:coreProperties>
</file>