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PBSU\BSS\FORMS MANAGEMENT\FORMS\FORMS QUEUE\2. DRAFT FORMS TO REVIEW\PENDING PROGRAM RESPONSE\ECCD_NVEPB-012\"/>
    </mc:Choice>
  </mc:AlternateContent>
  <xr:revisionPtr revIDLastSave="0" documentId="13_ncr:201_{BDB6BFE5-DE3D-4A6E-A8EE-C0DD9B1A33C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T-BERTH" sheetId="1" r:id="rId1"/>
    <sheet name="vlookup" sheetId="3" state="hidden" r:id="rId2"/>
    <sheet name="data" sheetId="2" state="hidden" r:id="rId3"/>
  </sheets>
  <definedNames>
    <definedName name="Aerodynamic_Technology">data!$R$2</definedName>
    <definedName name="Categories">vlookup!$F$2:$F$7</definedName>
    <definedName name="data_table">#REF!</definedName>
    <definedName name="DT">vlookup!$A$2:$D$11</definedName>
    <definedName name="Exempt_HD_Engine">data!#REF!</definedName>
    <definedName name="Fee_Types">#REF!</definedName>
    <definedName name="Fuel_fire_Heater">data!#REF!</definedName>
    <definedName name="HD_Vehicle_GHG">data!$J$2:$J$5</definedName>
    <definedName name="Incomplete_MD_HD_CI_Engine">data!$D$2:$D$4</definedName>
    <definedName name="Incomplete_MD_HD_Otto_cycle_Engine">data!$F$2:$F$4</definedName>
    <definedName name="Incomplete_MD_HD_Vehicle_Evaporative">data!$H$2:$H$3</definedName>
    <definedName name="LD_MD_Vehicle">data!$B$2:$B$5</definedName>
    <definedName name="Motorcycle">data!#REF!</definedName>
    <definedName name="Trailer">data!$L$2:$L$3</definedName>
    <definedName name="Zero_Emission_Powertrain">data!#REF!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3" l="1"/>
  <c r="A9" i="3"/>
  <c r="A10" i="3"/>
  <c r="A11" i="3"/>
  <c r="A6" i="3"/>
  <c r="A7" i="3"/>
  <c r="A4" i="3"/>
  <c r="A5" i="3"/>
  <c r="A3" i="3"/>
  <c r="A2" i="3"/>
  <c r="G17" i="1" l="1"/>
  <c r="G19" i="1"/>
  <c r="G21" i="1"/>
  <c r="G23" i="1"/>
  <c r="G25" i="1"/>
  <c r="G27" i="1"/>
  <c r="G29" i="1"/>
  <c r="G31" i="1"/>
  <c r="G33" i="1"/>
  <c r="G35" i="1"/>
  <c r="G18" i="1"/>
  <c r="G20" i="1"/>
  <c r="G22" i="1"/>
  <c r="G24" i="1"/>
  <c r="G26" i="1"/>
  <c r="G28" i="1"/>
  <c r="G30" i="1"/>
  <c r="G32" i="1"/>
  <c r="G34" i="1"/>
  <c r="G16" i="1"/>
  <c r="G37" i="1" l="1"/>
</calcChain>
</file>

<file path=xl/sharedStrings.xml><?xml version="1.0" encoding="utf-8"?>
<sst xmlns="http://schemas.openxmlformats.org/spreadsheetml/2006/main" count="81" uniqueCount="41">
  <si>
    <t>Payment Row Number</t>
  </si>
  <si>
    <t>Calendar Year</t>
  </si>
  <si>
    <t>Fee Type (drop down)</t>
  </si>
  <si>
    <t>Amount</t>
  </si>
  <si>
    <t>Test Plan Review Fee</t>
  </si>
  <si>
    <t>Base</t>
  </si>
  <si>
    <t>At-Berth Application Fee</t>
  </si>
  <si>
    <t>CEMS Data Review</t>
  </si>
  <si>
    <t>Design Change Fee</t>
  </si>
  <si>
    <t>Minor Amendment Fee</t>
  </si>
  <si>
    <t>Total Due</t>
  </si>
  <si>
    <t>vlookup</t>
  </si>
  <si>
    <t>Categories</t>
  </si>
  <si>
    <t>Fee Types</t>
  </si>
  <si>
    <t>Fees</t>
  </si>
  <si>
    <t>Small Business</t>
  </si>
  <si>
    <t>Test Plan Review Fee fee</t>
  </si>
  <si>
    <t>At-Berth Application Fee fee</t>
  </si>
  <si>
    <t>CEMS Data Review fee</t>
  </si>
  <si>
    <t>Design Change Fee fee</t>
  </si>
  <si>
    <t>Minor Amendment Fee fee</t>
  </si>
  <si>
    <t>Calendar Year 2022</t>
  </si>
  <si>
    <t>I,</t>
  </si>
  <si>
    <t>, attest that any information provided is true, accurate, and complete.</t>
  </si>
  <si>
    <t>Category Type (drop down)</t>
  </si>
  <si>
    <t>Unique Application Identifier: File Name (ID listed in payment row must match the unique identifier given to the certification application)</t>
  </si>
  <si>
    <t>Product Description or file name</t>
  </si>
  <si>
    <t>Invoice Name:</t>
  </si>
  <si>
    <t>Invoice Date:</t>
  </si>
  <si>
    <t>COMPANY INFORMATION (input by manufacturer)</t>
  </si>
  <si>
    <t>Company Name:</t>
  </si>
  <si>
    <t>Address:</t>
  </si>
  <si>
    <t>Country:</t>
  </si>
  <si>
    <t>Contact Name:</t>
  </si>
  <si>
    <t>Contact Telephone Number:</t>
  </si>
  <si>
    <t>Contact E-mail:</t>
  </si>
  <si>
    <t>PRODUCT INFORMATION</t>
  </si>
  <si>
    <t>CARB USE ONLY</t>
  </si>
  <si>
    <t>City, State, Zip:</t>
  </si>
  <si>
    <t>FI$Cal Account Number:</t>
  </si>
  <si>
    <r>
      <rPr>
        <sz val="8"/>
        <color theme="1"/>
        <rFont val="Arial"/>
        <family val="2"/>
      </rPr>
      <t xml:space="preserve">STATE OF CALIFORNIA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ENVIRONMENTAL PROTECTION AGENCY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AIR RESOURCES BOARD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 xml:space="preserve">MOBILE SOURCE CERTIFICATION AND COMPLIANCE FEE PAYMENT FORM AT-BERTH CALENDAR YEAR 2022 APPLICATIONS ONLY          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ECCD/NVEPB-012 (NEW 03/2022) WORKSHEET 1 OF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</si>
</sst>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20"/>
      <color theme="1"/>
      <name val="Freestyle Script"/>
      <family val="4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Harlow Solid Italic"/>
      <family val="5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0" xfId="0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0" fontId="4" fillId="0" borderId="3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Protection="1"/>
    <xf numFmtId="0" fontId="4" fillId="3" borderId="1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0" fontId="4" fillId="2" borderId="2" xfId="0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wrapText="1"/>
    </xf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Protection="1"/>
    <xf numFmtId="164" fontId="4" fillId="0" borderId="0" xfId="0" applyNumberFormat="1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65" fontId="0" fillId="0" borderId="0" xfId="0" applyNumberFormat="1" applyFill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/>
    <xf numFmtId="165" fontId="0" fillId="0" borderId="0" xfId="0" applyNumberFormat="1" applyBorder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 wrapText="1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6" fillId="0" borderId="0" xfId="0" applyNumberFormat="1" applyFont="1" applyFill="1" applyProtection="1">
      <protection hidden="1"/>
    </xf>
    <xf numFmtId="0" fontId="0" fillId="0" borderId="0" xfId="0" applyFill="1" applyProtection="1">
      <protection hidden="1"/>
    </xf>
    <xf numFmtId="164" fontId="5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2"/>
  <sheetViews>
    <sheetView tabSelected="1" zoomScale="64" zoomScaleNormal="100" zoomScalePageLayoutView="70" workbookViewId="0">
      <selection activeCell="A2" sqref="A2:G2"/>
    </sheetView>
  </sheetViews>
  <sheetFormatPr defaultColWidth="0" defaultRowHeight="14.5" zeroHeight="1" x14ac:dyDescent="0.35"/>
  <cols>
    <col min="1" max="1" width="14" style="24" customWidth="1"/>
    <col min="2" max="2" width="43.90625" style="24" customWidth="1"/>
    <col min="3" max="3" width="16.7265625" style="25" customWidth="1"/>
    <col min="4" max="4" width="53" style="24" customWidth="1"/>
    <col min="5" max="5" width="37.1796875" style="24" customWidth="1"/>
    <col min="6" max="6" width="16.453125" style="24" customWidth="1"/>
    <col min="7" max="7" width="15" style="36" customWidth="1"/>
    <col min="8" max="8" width="11.90625" style="23" customWidth="1"/>
    <col min="9" max="9" width="10.7265625" style="23" customWidth="1"/>
    <col min="10" max="16383" width="8.7265625" style="23" hidden="1"/>
    <col min="16384" max="16384" width="31.36328125" style="23" hidden="1"/>
  </cols>
  <sheetData>
    <row r="1" spans="1:8" s="8" customFormat="1" ht="60" customHeight="1" x14ac:dyDescent="0.35">
      <c r="A1" s="7" t="s">
        <v>40</v>
      </c>
      <c r="B1" s="7"/>
      <c r="C1" s="7"/>
      <c r="D1" s="7"/>
      <c r="E1" s="7"/>
      <c r="F1" s="7"/>
      <c r="G1" s="7"/>
    </row>
    <row r="2" spans="1:8" s="10" customFormat="1" ht="26" customHeight="1" thickBot="1" x14ac:dyDescent="0.4">
      <c r="A2" s="9" t="s">
        <v>37</v>
      </c>
      <c r="B2" s="9"/>
      <c r="C2" s="9"/>
      <c r="D2" s="9"/>
      <c r="E2" s="9"/>
      <c r="F2" s="9"/>
      <c r="G2" s="9"/>
    </row>
    <row r="3" spans="1:8" s="12" customFormat="1" ht="16" customHeight="1" thickTop="1" x14ac:dyDescent="0.35">
      <c r="A3" s="11" t="s">
        <v>27</v>
      </c>
      <c r="B3" s="11"/>
      <c r="C3" s="11"/>
      <c r="D3" s="40"/>
      <c r="E3" s="40"/>
      <c r="F3" s="40"/>
      <c r="G3" s="40"/>
    </row>
    <row r="4" spans="1:8" s="12" customFormat="1" ht="16" customHeight="1" x14ac:dyDescent="0.35">
      <c r="A4" s="13" t="s">
        <v>28</v>
      </c>
      <c r="B4" s="13"/>
      <c r="C4" s="13"/>
      <c r="D4" s="41"/>
      <c r="E4" s="41"/>
      <c r="F4" s="41"/>
      <c r="G4" s="41"/>
    </row>
    <row r="5" spans="1:8" s="10" customFormat="1" ht="26" customHeight="1" thickBot="1" x14ac:dyDescent="0.4">
      <c r="A5" s="14" t="s">
        <v>29</v>
      </c>
      <c r="B5" s="14"/>
      <c r="C5" s="14"/>
      <c r="D5" s="14"/>
      <c r="E5" s="14"/>
      <c r="F5" s="14"/>
      <c r="G5" s="14"/>
    </row>
    <row r="6" spans="1:8" s="12" customFormat="1" ht="16" customHeight="1" thickTop="1" x14ac:dyDescent="0.35">
      <c r="A6" s="15" t="s">
        <v>30</v>
      </c>
      <c r="B6" s="15"/>
      <c r="C6" s="15"/>
      <c r="D6" s="42"/>
      <c r="E6" s="42"/>
      <c r="F6" s="42"/>
      <c r="G6" s="42"/>
    </row>
    <row r="7" spans="1:8" s="12" customFormat="1" ht="16" customHeight="1" x14ac:dyDescent="0.35">
      <c r="A7" s="16" t="s">
        <v>31</v>
      </c>
      <c r="B7" s="16"/>
      <c r="C7" s="16"/>
      <c r="D7" s="43"/>
      <c r="E7" s="43"/>
      <c r="F7" s="43"/>
      <c r="G7" s="43"/>
    </row>
    <row r="8" spans="1:8" s="12" customFormat="1" ht="16" customHeight="1" x14ac:dyDescent="0.35">
      <c r="A8" s="16" t="s">
        <v>38</v>
      </c>
      <c r="B8" s="16"/>
      <c r="C8" s="16"/>
      <c r="D8" s="43"/>
      <c r="E8" s="43"/>
      <c r="F8" s="43"/>
      <c r="G8" s="43"/>
    </row>
    <row r="9" spans="1:8" s="12" customFormat="1" ht="16" customHeight="1" x14ac:dyDescent="0.35">
      <c r="A9" s="16" t="s">
        <v>32</v>
      </c>
      <c r="B9" s="16"/>
      <c r="C9" s="16"/>
      <c r="D9" s="43"/>
      <c r="E9" s="43"/>
      <c r="F9" s="43"/>
      <c r="G9" s="43"/>
    </row>
    <row r="10" spans="1:8" s="12" customFormat="1" ht="16" customHeight="1" x14ac:dyDescent="0.35">
      <c r="A10" s="16" t="s">
        <v>33</v>
      </c>
      <c r="B10" s="16"/>
      <c r="C10" s="16"/>
      <c r="D10" s="43"/>
      <c r="E10" s="43"/>
      <c r="F10" s="43"/>
      <c r="G10" s="43"/>
    </row>
    <row r="11" spans="1:8" s="17" customFormat="1" ht="16" customHeight="1" x14ac:dyDescent="0.35">
      <c r="A11" s="16" t="s">
        <v>34</v>
      </c>
      <c r="B11" s="16"/>
      <c r="C11" s="16"/>
      <c r="D11" s="43"/>
      <c r="E11" s="43"/>
      <c r="F11" s="43"/>
      <c r="G11" s="43"/>
    </row>
    <row r="12" spans="1:8" s="12" customFormat="1" ht="16" customHeight="1" x14ac:dyDescent="0.35">
      <c r="A12" s="16" t="s">
        <v>35</v>
      </c>
      <c r="B12" s="16"/>
      <c r="C12" s="16"/>
      <c r="D12" s="43"/>
      <c r="E12" s="43"/>
      <c r="F12" s="43"/>
      <c r="G12" s="43"/>
    </row>
    <row r="13" spans="1:8" s="12" customFormat="1" ht="16" customHeight="1" x14ac:dyDescent="0.35">
      <c r="A13" s="16" t="s">
        <v>39</v>
      </c>
      <c r="B13" s="16"/>
      <c r="C13" s="16"/>
      <c r="D13" s="43"/>
      <c r="E13" s="43"/>
      <c r="F13" s="43"/>
      <c r="G13" s="43"/>
    </row>
    <row r="14" spans="1:8" s="10" customFormat="1" ht="26" customHeight="1" thickBot="1" x14ac:dyDescent="0.4">
      <c r="A14" s="14" t="s">
        <v>36</v>
      </c>
      <c r="B14" s="14"/>
      <c r="C14" s="14"/>
      <c r="D14" s="14"/>
      <c r="E14" s="14"/>
      <c r="F14" s="14"/>
      <c r="G14" s="14"/>
    </row>
    <row r="15" spans="1:8" s="21" customFormat="1" ht="62.25" customHeight="1" thickTop="1" x14ac:dyDescent="0.35">
      <c r="A15" s="18" t="s">
        <v>0</v>
      </c>
      <c r="B15" s="18" t="s">
        <v>26</v>
      </c>
      <c r="C15" s="18" t="s">
        <v>1</v>
      </c>
      <c r="D15" s="18" t="s">
        <v>25</v>
      </c>
      <c r="E15" s="18" t="s">
        <v>24</v>
      </c>
      <c r="F15" s="18" t="s">
        <v>2</v>
      </c>
      <c r="G15" s="19" t="s">
        <v>3</v>
      </c>
      <c r="H15" s="20"/>
    </row>
    <row r="16" spans="1:8" ht="15.5" x14ac:dyDescent="0.35">
      <c r="A16" s="22">
        <v>1</v>
      </c>
      <c r="B16" s="3"/>
      <c r="C16" s="4"/>
      <c r="D16" s="5"/>
      <c r="E16" s="3"/>
      <c r="F16" s="5"/>
      <c r="G16" s="6" t="str">
        <f t="shared" ref="G16:G35" si="0">IFERROR(VLOOKUP(E16&amp;F16,DT,4,FALSE),"")</f>
        <v/>
      </c>
    </row>
    <row r="17" spans="1:7" ht="15.5" x14ac:dyDescent="0.35">
      <c r="A17" s="22">
        <v>2</v>
      </c>
      <c r="B17" s="3"/>
      <c r="C17" s="4"/>
      <c r="D17" s="5"/>
      <c r="E17" s="3"/>
      <c r="F17" s="5"/>
      <c r="G17" s="6" t="str">
        <f t="shared" si="0"/>
        <v/>
      </c>
    </row>
    <row r="18" spans="1:7" ht="15.5" x14ac:dyDescent="0.35">
      <c r="A18" s="22">
        <v>3</v>
      </c>
      <c r="B18" s="3"/>
      <c r="C18" s="4"/>
      <c r="D18" s="5"/>
      <c r="E18" s="3"/>
      <c r="F18" s="5"/>
      <c r="G18" s="6" t="str">
        <f t="shared" si="0"/>
        <v/>
      </c>
    </row>
    <row r="19" spans="1:7" ht="15.5" x14ac:dyDescent="0.35">
      <c r="A19" s="22">
        <v>4</v>
      </c>
      <c r="B19" s="3"/>
      <c r="C19" s="4"/>
      <c r="D19" s="5"/>
      <c r="E19" s="3"/>
      <c r="F19" s="5"/>
      <c r="G19" s="6" t="str">
        <f t="shared" si="0"/>
        <v/>
      </c>
    </row>
    <row r="20" spans="1:7" ht="15.5" x14ac:dyDescent="0.35">
      <c r="A20" s="22">
        <v>5</v>
      </c>
      <c r="B20" s="3"/>
      <c r="C20" s="4"/>
      <c r="D20" s="5"/>
      <c r="E20" s="3"/>
      <c r="F20" s="5"/>
      <c r="G20" s="6" t="str">
        <f t="shared" si="0"/>
        <v/>
      </c>
    </row>
    <row r="21" spans="1:7" ht="15.5" x14ac:dyDescent="0.35">
      <c r="A21" s="22">
        <v>6</v>
      </c>
      <c r="B21" s="3"/>
      <c r="C21" s="4"/>
      <c r="D21" s="5"/>
      <c r="E21" s="3"/>
      <c r="F21" s="5"/>
      <c r="G21" s="6" t="str">
        <f t="shared" si="0"/>
        <v/>
      </c>
    </row>
    <row r="22" spans="1:7" ht="15.5" x14ac:dyDescent="0.35">
      <c r="A22" s="22">
        <v>7</v>
      </c>
      <c r="B22" s="3"/>
      <c r="C22" s="4"/>
      <c r="D22" s="5"/>
      <c r="E22" s="3"/>
      <c r="F22" s="5"/>
      <c r="G22" s="6" t="str">
        <f t="shared" si="0"/>
        <v/>
      </c>
    </row>
    <row r="23" spans="1:7" ht="15.5" x14ac:dyDescent="0.35">
      <c r="A23" s="22">
        <v>8</v>
      </c>
      <c r="B23" s="3"/>
      <c r="C23" s="4"/>
      <c r="D23" s="5"/>
      <c r="E23" s="3"/>
      <c r="F23" s="5"/>
      <c r="G23" s="6" t="str">
        <f t="shared" si="0"/>
        <v/>
      </c>
    </row>
    <row r="24" spans="1:7" ht="15.5" x14ac:dyDescent="0.35">
      <c r="A24" s="22">
        <v>9</v>
      </c>
      <c r="B24" s="3"/>
      <c r="C24" s="4"/>
      <c r="D24" s="5"/>
      <c r="E24" s="3"/>
      <c r="F24" s="5"/>
      <c r="G24" s="6" t="str">
        <f t="shared" si="0"/>
        <v/>
      </c>
    </row>
    <row r="25" spans="1:7" ht="15.5" x14ac:dyDescent="0.35">
      <c r="A25" s="22">
        <v>10</v>
      </c>
      <c r="B25" s="3"/>
      <c r="C25" s="4"/>
      <c r="D25" s="5"/>
      <c r="E25" s="3"/>
      <c r="F25" s="5"/>
      <c r="G25" s="6" t="str">
        <f t="shared" si="0"/>
        <v/>
      </c>
    </row>
    <row r="26" spans="1:7" ht="15.5" x14ac:dyDescent="0.35">
      <c r="A26" s="22">
        <v>11</v>
      </c>
      <c r="B26" s="3"/>
      <c r="C26" s="4"/>
      <c r="D26" s="5"/>
      <c r="E26" s="3"/>
      <c r="F26" s="5"/>
      <c r="G26" s="6" t="str">
        <f t="shared" si="0"/>
        <v/>
      </c>
    </row>
    <row r="27" spans="1:7" ht="15.5" x14ac:dyDescent="0.35">
      <c r="A27" s="22">
        <v>12</v>
      </c>
      <c r="B27" s="3"/>
      <c r="C27" s="4"/>
      <c r="D27" s="5"/>
      <c r="E27" s="3"/>
      <c r="F27" s="5"/>
      <c r="G27" s="6" t="str">
        <f t="shared" si="0"/>
        <v/>
      </c>
    </row>
    <row r="28" spans="1:7" ht="15.5" x14ac:dyDescent="0.35">
      <c r="A28" s="22">
        <v>13</v>
      </c>
      <c r="B28" s="3"/>
      <c r="C28" s="4"/>
      <c r="D28" s="5"/>
      <c r="E28" s="3"/>
      <c r="F28" s="5"/>
      <c r="G28" s="6" t="str">
        <f t="shared" si="0"/>
        <v/>
      </c>
    </row>
    <row r="29" spans="1:7" ht="15.5" x14ac:dyDescent="0.35">
      <c r="A29" s="22">
        <v>14</v>
      </c>
      <c r="B29" s="3"/>
      <c r="C29" s="4"/>
      <c r="D29" s="5"/>
      <c r="E29" s="3"/>
      <c r="F29" s="5"/>
      <c r="G29" s="6" t="str">
        <f t="shared" si="0"/>
        <v/>
      </c>
    </row>
    <row r="30" spans="1:7" ht="15.5" x14ac:dyDescent="0.35">
      <c r="A30" s="22">
        <v>15</v>
      </c>
      <c r="B30" s="3"/>
      <c r="C30" s="4"/>
      <c r="D30" s="5"/>
      <c r="E30" s="3"/>
      <c r="F30" s="5"/>
      <c r="G30" s="6" t="str">
        <f t="shared" si="0"/>
        <v/>
      </c>
    </row>
    <row r="31" spans="1:7" ht="15.5" x14ac:dyDescent="0.35">
      <c r="A31" s="22">
        <v>16</v>
      </c>
      <c r="B31" s="3"/>
      <c r="C31" s="4"/>
      <c r="D31" s="5"/>
      <c r="E31" s="3"/>
      <c r="F31" s="5"/>
      <c r="G31" s="6" t="str">
        <f t="shared" si="0"/>
        <v/>
      </c>
    </row>
    <row r="32" spans="1:7" ht="15.5" x14ac:dyDescent="0.35">
      <c r="A32" s="22">
        <v>17</v>
      </c>
      <c r="B32" s="3"/>
      <c r="C32" s="4"/>
      <c r="D32" s="5"/>
      <c r="E32" s="3"/>
      <c r="F32" s="5"/>
      <c r="G32" s="6" t="str">
        <f t="shared" si="0"/>
        <v/>
      </c>
    </row>
    <row r="33" spans="1:7" ht="15.5" x14ac:dyDescent="0.35">
      <c r="A33" s="22">
        <v>18</v>
      </c>
      <c r="B33" s="3"/>
      <c r="C33" s="4"/>
      <c r="D33" s="5"/>
      <c r="E33" s="3"/>
      <c r="F33" s="5"/>
      <c r="G33" s="6" t="str">
        <f t="shared" si="0"/>
        <v/>
      </c>
    </row>
    <row r="34" spans="1:7" ht="15.5" x14ac:dyDescent="0.35">
      <c r="A34" s="22">
        <v>19</v>
      </c>
      <c r="B34" s="3"/>
      <c r="C34" s="4"/>
      <c r="D34" s="5"/>
      <c r="E34" s="3"/>
      <c r="F34" s="5"/>
      <c r="G34" s="6" t="str">
        <f t="shared" si="0"/>
        <v/>
      </c>
    </row>
    <row r="35" spans="1:7" ht="15.5" x14ac:dyDescent="0.35">
      <c r="A35" s="22">
        <v>20</v>
      </c>
      <c r="B35" s="3"/>
      <c r="C35" s="4"/>
      <c r="D35" s="5"/>
      <c r="E35" s="3"/>
      <c r="F35" s="5"/>
      <c r="G35" s="6" t="str">
        <f t="shared" si="0"/>
        <v/>
      </c>
    </row>
    <row r="36" spans="1:7" ht="15.5" x14ac:dyDescent="0.35">
      <c r="F36" s="26"/>
      <c r="G36" s="27"/>
    </row>
    <row r="37" spans="1:7" ht="15.5" x14ac:dyDescent="0.35">
      <c r="F37" s="28" t="s">
        <v>10</v>
      </c>
      <c r="G37" s="2">
        <f>SUM(G16:G35)</f>
        <v>0</v>
      </c>
    </row>
    <row r="38" spans="1:7" ht="15.5" x14ac:dyDescent="0.35">
      <c r="A38" s="29" t="s">
        <v>22</v>
      </c>
      <c r="B38" s="30"/>
      <c r="C38" s="31"/>
      <c r="D38" s="32" t="s">
        <v>23</v>
      </c>
      <c r="E38" s="32"/>
      <c r="F38" s="8"/>
      <c r="G38" s="33"/>
    </row>
    <row r="39" spans="1:7" ht="20.5" customHeight="1" x14ac:dyDescent="0.6">
      <c r="A39" s="34"/>
      <c r="B39" s="1"/>
      <c r="C39" s="1"/>
      <c r="D39" s="35"/>
      <c r="E39" s="35"/>
      <c r="F39" s="35"/>
    </row>
    <row r="40" spans="1:7" ht="15.5" x14ac:dyDescent="0.35">
      <c r="A40" s="30"/>
      <c r="B40" s="30"/>
      <c r="C40" s="31"/>
      <c r="D40" s="37"/>
      <c r="E40" s="30"/>
      <c r="F40" s="8"/>
      <c r="G40" s="33"/>
    </row>
    <row r="41" spans="1:7" ht="15.5" x14ac:dyDescent="0.35">
      <c r="A41" s="30"/>
      <c r="B41" s="30"/>
      <c r="C41" s="31"/>
      <c r="D41" s="38"/>
      <c r="E41" s="30"/>
      <c r="F41" s="8"/>
      <c r="G41" s="33"/>
    </row>
    <row r="42" spans="1:7" ht="27" x14ac:dyDescent="0.7">
      <c r="A42" s="30"/>
      <c r="B42" s="30"/>
      <c r="C42" s="31"/>
      <c r="D42" s="38"/>
      <c r="E42" s="39"/>
      <c r="F42" s="30"/>
      <c r="G42" s="33"/>
    </row>
  </sheetData>
  <sheetProtection algorithmName="SHA-512" hashValue="AGZzseb1J7vrhOo2kwiO6iK/Si7SrYRjQ1oh3Yq/TD5MJkxxCJBAS+TAETMYB2U5skmLQ10JRB6H157n3bVNog==" saltValue="xMOzAi1CGiJT4aoAgAIYyw==" spinCount="100000" sheet="1"/>
  <mergeCells count="25">
    <mergeCell ref="D38:E38"/>
    <mergeCell ref="A13:C13"/>
    <mergeCell ref="D13:G13"/>
    <mergeCell ref="D9:G9"/>
    <mergeCell ref="A10:C10"/>
    <mergeCell ref="D10:G10"/>
    <mergeCell ref="A11:C11"/>
    <mergeCell ref="A12:C12"/>
    <mergeCell ref="D12:G12"/>
    <mergeCell ref="A14:G14"/>
    <mergeCell ref="A1:G1"/>
    <mergeCell ref="A3:C3"/>
    <mergeCell ref="D3:G3"/>
    <mergeCell ref="A4:C4"/>
    <mergeCell ref="D4:G4"/>
    <mergeCell ref="A2:G2"/>
    <mergeCell ref="A5:G5"/>
    <mergeCell ref="D11:G11"/>
    <mergeCell ref="D8:G8"/>
    <mergeCell ref="A9:C9"/>
    <mergeCell ref="A6:C6"/>
    <mergeCell ref="D6:G6"/>
    <mergeCell ref="A7:C7"/>
    <mergeCell ref="D7:G7"/>
    <mergeCell ref="A8:C8"/>
  </mergeCells>
  <dataValidations xWindow="1122" yWindow="550" count="1">
    <dataValidation type="list" showInputMessage="1" showErrorMessage="1" error="Select Category from Drop Down List Only" prompt="Select Category" sqref="E16:E35" xr:uid="{00000000-0002-0000-0000-000000000000}">
      <formula1>Categories</formula1>
    </dataValidation>
  </dataValidations>
  <pageMargins left="0.7" right="0.7" top="0.75" bottom="0.75" header="0.3" footer="0.3"/>
  <pageSetup paperSize="8" scale="9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122" yWindow="550" count="1">
        <x14:dataValidation type="list" allowBlank="1" showInputMessage="1" showErrorMessage="1" xr:uid="{F93CE87A-004A-4004-A9FC-E42338D0777B}">
          <x14:formula1>
            <xm:f>data!$B$2:$B$3</xm:f>
          </x14:formula1>
          <xm:sqref>F16:F35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09B90-19CE-4214-AE23-ACB9F5B0CFF6}">
  <dimension ref="A1:F11"/>
  <sheetViews>
    <sheetView workbookViewId="0">
      <selection sqref="A1:XFD1048576"/>
    </sheetView>
  </sheetViews>
  <sheetFormatPr defaultRowHeight="14.5" x14ac:dyDescent="0.35"/>
  <cols>
    <col min="1" max="1" width="36.81640625" style="44" customWidth="1"/>
    <col min="2" max="2" width="13.453125" style="44" customWidth="1"/>
    <col min="3" max="3" width="10" style="44" bestFit="1" customWidth="1"/>
    <col min="4" max="4" width="9.453125" style="44" customWidth="1"/>
    <col min="5" max="5" width="8.7265625" style="44"/>
    <col min="6" max="6" width="86.54296875" style="44" customWidth="1"/>
    <col min="7" max="7" width="10" style="44" bestFit="1" customWidth="1"/>
    <col min="8" max="16384" width="8.7265625" style="44"/>
  </cols>
  <sheetData>
    <row r="1" spans="1:6" x14ac:dyDescent="0.35">
      <c r="A1" s="44" t="s">
        <v>11</v>
      </c>
      <c r="B1" s="44" t="s">
        <v>12</v>
      </c>
      <c r="C1" s="44" t="s">
        <v>13</v>
      </c>
      <c r="D1" s="44" t="s">
        <v>14</v>
      </c>
      <c r="F1" s="45" t="s">
        <v>12</v>
      </c>
    </row>
    <row r="2" spans="1:6" ht="29" x14ac:dyDescent="0.35">
      <c r="A2" s="44" t="str">
        <f>_xlfn.CONCAT(B2,C2)</f>
        <v>Test Plan Review FeeBase</v>
      </c>
      <c r="B2" s="45" t="s">
        <v>4</v>
      </c>
      <c r="C2" s="46" t="s">
        <v>5</v>
      </c>
      <c r="D2" s="47">
        <v>5079</v>
      </c>
      <c r="F2" s="45"/>
    </row>
    <row r="3" spans="1:6" ht="29" x14ac:dyDescent="0.35">
      <c r="A3" s="44" t="str">
        <f>_xlfn.CONCAT(B3,C3)</f>
        <v>Test Plan Review FeeSmall Business</v>
      </c>
      <c r="B3" s="45" t="s">
        <v>4</v>
      </c>
      <c r="C3" s="48" t="s">
        <v>15</v>
      </c>
      <c r="D3" s="47">
        <v>3809</v>
      </c>
      <c r="F3" s="45" t="s">
        <v>4</v>
      </c>
    </row>
    <row r="4" spans="1:6" ht="43.5" x14ac:dyDescent="0.35">
      <c r="A4" s="44" t="str">
        <f t="shared" ref="A4:A11" si="0">_xlfn.CONCAT(B4,C4)</f>
        <v>At-Berth Application FeeBase</v>
      </c>
      <c r="B4" s="45" t="s">
        <v>6</v>
      </c>
      <c r="C4" s="46" t="s">
        <v>5</v>
      </c>
      <c r="D4" s="49">
        <v>12697</v>
      </c>
      <c r="F4" s="45" t="s">
        <v>6</v>
      </c>
    </row>
    <row r="5" spans="1:6" ht="43.5" x14ac:dyDescent="0.35">
      <c r="A5" s="44" t="str">
        <f t="shared" si="0"/>
        <v>At-Berth Application FeeSmall Business</v>
      </c>
      <c r="B5" s="45" t="s">
        <v>6</v>
      </c>
      <c r="C5" s="48" t="s">
        <v>15</v>
      </c>
      <c r="D5" s="50">
        <v>9523</v>
      </c>
      <c r="F5" s="45" t="s">
        <v>7</v>
      </c>
    </row>
    <row r="6" spans="1:6" ht="29" x14ac:dyDescent="0.35">
      <c r="A6" s="44" t="str">
        <f t="shared" si="0"/>
        <v>CEMS Data ReviewBase</v>
      </c>
      <c r="B6" s="45" t="s">
        <v>7</v>
      </c>
      <c r="C6" s="46" t="s">
        <v>5</v>
      </c>
      <c r="D6" s="49">
        <v>127</v>
      </c>
      <c r="F6" s="45" t="s">
        <v>8</v>
      </c>
    </row>
    <row r="7" spans="1:6" ht="29" x14ac:dyDescent="0.35">
      <c r="A7" s="44" t="str">
        <f t="shared" si="0"/>
        <v>CEMS Data ReviewSmall Business</v>
      </c>
      <c r="B7" s="45" t="s">
        <v>7</v>
      </c>
      <c r="C7" s="48" t="s">
        <v>15</v>
      </c>
      <c r="D7" s="50">
        <v>95</v>
      </c>
      <c r="F7" s="45" t="s">
        <v>9</v>
      </c>
    </row>
    <row r="8" spans="1:6" ht="29" x14ac:dyDescent="0.35">
      <c r="A8" s="44" t="str">
        <f t="shared" si="0"/>
        <v>Design Change FeeBase</v>
      </c>
      <c r="B8" s="45" t="s">
        <v>8</v>
      </c>
      <c r="C8" s="46" t="s">
        <v>5</v>
      </c>
      <c r="D8" s="49">
        <v>5079</v>
      </c>
    </row>
    <row r="9" spans="1:6" ht="29" x14ac:dyDescent="0.35">
      <c r="A9" s="44" t="str">
        <f t="shared" si="0"/>
        <v>Design Change FeeSmall Business</v>
      </c>
      <c r="B9" s="45" t="s">
        <v>8</v>
      </c>
      <c r="C9" s="48" t="s">
        <v>15</v>
      </c>
      <c r="D9" s="50">
        <v>3809</v>
      </c>
    </row>
    <row r="10" spans="1:6" ht="43.5" x14ac:dyDescent="0.35">
      <c r="A10" s="44" t="str">
        <f t="shared" si="0"/>
        <v>Minor Amendment FeeBase</v>
      </c>
      <c r="B10" s="45" t="s">
        <v>9</v>
      </c>
      <c r="C10" s="46" t="s">
        <v>5</v>
      </c>
      <c r="D10" s="49">
        <v>1016</v>
      </c>
    </row>
    <row r="11" spans="1:6" ht="43.5" x14ac:dyDescent="0.35">
      <c r="A11" s="44" t="str">
        <f t="shared" si="0"/>
        <v>Minor Amendment FeeSmall Business</v>
      </c>
      <c r="B11" s="45" t="s">
        <v>9</v>
      </c>
      <c r="C11" s="48" t="s">
        <v>15</v>
      </c>
      <c r="D11" s="50">
        <v>762</v>
      </c>
    </row>
  </sheetData>
  <sheetProtection algorithmName="SHA-512" hashValue="I8/WQqw7B+isukezsKqQStKzcJ3Wb4VoGVRNvsjW8OAjPL+73ZPZsfzLB7XD6u9ryNXrsPruqQ99q3wXYhEaNQ==" saltValue="D2uw40DJzntVWR9C+u6d2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"/>
  <sheetViews>
    <sheetView workbookViewId="0">
      <selection sqref="A1:XFD1048576"/>
    </sheetView>
  </sheetViews>
  <sheetFormatPr defaultRowHeight="14.5" x14ac:dyDescent="0.35"/>
  <cols>
    <col min="1" max="1" width="34" style="45" customWidth="1"/>
    <col min="2" max="2" width="17.7265625" style="44" customWidth="1"/>
    <col min="3" max="3" width="13.81640625" style="44" customWidth="1"/>
    <col min="4" max="4" width="11.54296875" style="44" customWidth="1"/>
    <col min="5" max="5" width="13.54296875" style="44" customWidth="1"/>
    <col min="6" max="6" width="15.7265625" style="44" customWidth="1"/>
    <col min="7" max="7" width="12.7265625" style="44" customWidth="1"/>
    <col min="8" max="8" width="14.453125" style="44" customWidth="1"/>
    <col min="9" max="9" width="13.26953125" style="44" customWidth="1"/>
    <col min="10" max="10" width="13.1796875" style="44" customWidth="1"/>
    <col min="11" max="11" width="8.7265625" style="44"/>
    <col min="12" max="12" width="11.26953125" style="44" customWidth="1"/>
    <col min="13" max="13" width="8.7265625" style="44"/>
    <col min="14" max="14" width="12" style="44" customWidth="1"/>
    <col min="15" max="17" width="12.54296875" style="44" customWidth="1"/>
    <col min="18" max="18" width="13.453125" style="44" customWidth="1"/>
    <col min="19" max="19" width="12.81640625" style="44" customWidth="1"/>
    <col min="20" max="16384" width="8.7265625" style="44"/>
  </cols>
  <sheetData>
    <row r="1" spans="1:19" ht="58" x14ac:dyDescent="0.35">
      <c r="A1" s="45" t="s">
        <v>12</v>
      </c>
      <c r="B1" s="45" t="s">
        <v>4</v>
      </c>
      <c r="C1" s="45" t="s">
        <v>16</v>
      </c>
      <c r="D1" s="45" t="s">
        <v>6</v>
      </c>
      <c r="E1" s="45" t="s">
        <v>17</v>
      </c>
      <c r="F1" s="45" t="s">
        <v>7</v>
      </c>
      <c r="G1" s="45" t="s">
        <v>18</v>
      </c>
      <c r="H1" s="45" t="s">
        <v>8</v>
      </c>
      <c r="I1" s="45" t="s">
        <v>19</v>
      </c>
      <c r="J1" s="45" t="s">
        <v>9</v>
      </c>
      <c r="K1" s="45" t="s">
        <v>20</v>
      </c>
      <c r="L1" s="45"/>
      <c r="M1" s="44" t="s">
        <v>21</v>
      </c>
      <c r="N1" s="45"/>
      <c r="O1" s="45"/>
      <c r="P1" s="45"/>
      <c r="Q1" s="45"/>
      <c r="R1" s="45"/>
      <c r="S1" s="45"/>
    </row>
    <row r="2" spans="1:19" x14ac:dyDescent="0.35">
      <c r="A2" s="45" t="s">
        <v>4</v>
      </c>
      <c r="B2" s="46" t="s">
        <v>5</v>
      </c>
      <c r="C2" s="47">
        <v>5079</v>
      </c>
      <c r="D2" s="46" t="s">
        <v>5</v>
      </c>
      <c r="E2" s="49">
        <v>12697</v>
      </c>
      <c r="F2" s="46" t="s">
        <v>5</v>
      </c>
      <c r="G2" s="49">
        <v>127</v>
      </c>
      <c r="H2" s="46" t="s">
        <v>5</v>
      </c>
      <c r="I2" s="49">
        <v>5079</v>
      </c>
      <c r="J2" s="46" t="s">
        <v>5</v>
      </c>
      <c r="K2" s="49">
        <v>1016</v>
      </c>
      <c r="L2" s="46"/>
      <c r="M2" s="49"/>
      <c r="N2" s="46"/>
      <c r="O2" s="49"/>
      <c r="P2" s="46"/>
      <c r="Q2" s="49"/>
      <c r="R2" s="51"/>
      <c r="S2" s="49"/>
    </row>
    <row r="3" spans="1:19" ht="55.5" customHeight="1" x14ac:dyDescent="0.35">
      <c r="A3" s="45" t="s">
        <v>6</v>
      </c>
      <c r="B3" s="48" t="s">
        <v>15</v>
      </c>
      <c r="C3" s="47">
        <v>3809</v>
      </c>
      <c r="D3" s="48" t="s">
        <v>15</v>
      </c>
      <c r="E3" s="50">
        <v>9523</v>
      </c>
      <c r="F3" s="48" t="s">
        <v>15</v>
      </c>
      <c r="G3" s="50">
        <v>95</v>
      </c>
      <c r="H3" s="48" t="s">
        <v>15</v>
      </c>
      <c r="I3" s="50">
        <v>3809</v>
      </c>
      <c r="J3" s="48" t="s">
        <v>15</v>
      </c>
      <c r="K3" s="50">
        <v>762</v>
      </c>
      <c r="L3" s="48"/>
      <c r="M3" s="50"/>
      <c r="N3" s="48"/>
      <c r="O3" s="50"/>
      <c r="P3" s="48"/>
      <c r="Q3" s="50"/>
      <c r="R3" s="48"/>
      <c r="S3" s="50"/>
    </row>
    <row r="4" spans="1:19" x14ac:dyDescent="0.35">
      <c r="A4" s="45" t="s">
        <v>7</v>
      </c>
      <c r="B4" s="48"/>
      <c r="C4" s="47"/>
      <c r="D4" s="48"/>
      <c r="E4" s="50"/>
      <c r="F4" s="48"/>
      <c r="G4" s="50"/>
      <c r="H4" s="48"/>
      <c r="I4" s="50"/>
      <c r="J4" s="48"/>
      <c r="K4" s="50"/>
      <c r="L4" s="48"/>
      <c r="M4" s="50"/>
      <c r="N4" s="48"/>
      <c r="O4" s="52"/>
      <c r="P4" s="48"/>
      <c r="Q4" s="52"/>
      <c r="R4" s="48"/>
      <c r="S4" s="50"/>
    </row>
    <row r="5" spans="1:19" x14ac:dyDescent="0.35">
      <c r="A5" s="45" t="s">
        <v>8</v>
      </c>
      <c r="B5" s="48"/>
      <c r="C5" s="47"/>
      <c r="D5" s="48"/>
      <c r="E5" s="50"/>
      <c r="F5" s="48"/>
      <c r="G5" s="50"/>
      <c r="H5" s="48"/>
      <c r="I5" s="50"/>
      <c r="J5" s="48"/>
      <c r="K5" s="50"/>
      <c r="L5" s="48"/>
      <c r="M5" s="50"/>
      <c r="N5" s="48"/>
      <c r="O5" s="52"/>
      <c r="P5" s="48"/>
      <c r="Q5" s="52"/>
      <c r="R5" s="48"/>
      <c r="S5" s="50"/>
    </row>
    <row r="6" spans="1:19" ht="59.25" customHeight="1" x14ac:dyDescent="0.35">
      <c r="A6" s="45" t="s">
        <v>9</v>
      </c>
      <c r="B6" s="48"/>
      <c r="C6" s="53"/>
      <c r="D6" s="48"/>
      <c r="E6" s="50"/>
      <c r="F6" s="48"/>
      <c r="G6" s="50"/>
      <c r="H6" s="48"/>
      <c r="I6" s="50"/>
      <c r="J6" s="48"/>
      <c r="K6" s="53"/>
      <c r="L6" s="48"/>
      <c r="M6" s="50"/>
      <c r="N6" s="48"/>
      <c r="O6" s="52"/>
      <c r="P6" s="52"/>
      <c r="Q6" s="52"/>
      <c r="R6" s="48"/>
      <c r="S6" s="50"/>
    </row>
    <row r="7" spans="1:19" x14ac:dyDescent="0.35">
      <c r="B7" s="48"/>
      <c r="C7" s="53"/>
      <c r="D7" s="48"/>
      <c r="E7" s="50"/>
      <c r="F7" s="48"/>
      <c r="G7" s="50"/>
      <c r="H7" s="53"/>
      <c r="I7" s="53"/>
      <c r="J7" s="53"/>
      <c r="K7" s="53"/>
      <c r="L7" s="53"/>
      <c r="M7" s="53"/>
      <c r="N7" s="54"/>
      <c r="O7" s="54"/>
      <c r="P7" s="54"/>
      <c r="Q7" s="54"/>
      <c r="R7" s="48"/>
      <c r="S7" s="50"/>
    </row>
    <row r="8" spans="1:19" x14ac:dyDescent="0.35">
      <c r="B8" s="55"/>
      <c r="C8" s="47"/>
      <c r="D8" s="53"/>
      <c r="E8" s="50"/>
      <c r="F8" s="53"/>
      <c r="G8" s="50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x14ac:dyDescent="0.35">
      <c r="B9" s="55"/>
      <c r="C9" s="47"/>
      <c r="D9" s="53"/>
      <c r="E9" s="50"/>
      <c r="F9" s="53"/>
      <c r="G9" s="50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</sheetData>
  <sheetProtection algorithmName="SHA-512" hashValue="WzEUQfC6DPCjp5atwFzIiWdNzX/oORGaizCCoBltW8k0+/0h6Hg0+GL3GUCIJT8/Ckp+IAg4MnumQFA6pdN3Lw==" saltValue="Ys0L78SCu2yhIzH3qfehc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02A41482ADBA419BE3FF6F5EEAF549" ma:contentTypeVersion="4" ma:contentTypeDescription="Create a new document." ma:contentTypeScope="" ma:versionID="b555bbffaf14e0cb3d8fd7e1f44806f3">
  <xsd:schema xmlns:xsd="http://www.w3.org/2001/XMLSchema" xmlns:xs="http://www.w3.org/2001/XMLSchema" xmlns:p="http://schemas.microsoft.com/office/2006/metadata/properties" xmlns:ns2="e313de22-e6ba-4a18-8980-fa59f031f15f" xmlns:ns3="be2dd089-53ca-432d-8142-94eec596e0f8" targetNamespace="http://schemas.microsoft.com/office/2006/metadata/properties" ma:root="true" ma:fieldsID="65e146cf43d3feb73f3b2869be0d9833" ns2:_="" ns3:_="">
    <xsd:import namespace="e313de22-e6ba-4a18-8980-fa59f031f15f"/>
    <xsd:import namespace="be2dd089-53ca-432d-8142-94eec596e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de22-e6ba-4a18-8980-fa59f031f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d089-53ca-432d-8142-94eec596e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594D5C-E1E7-4C13-A81E-8A5278D17F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52C843-85A0-4EDA-BFB2-B80D3A122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3de22-e6ba-4a18-8980-fa59f031f15f"/>
    <ds:schemaRef ds:uri="be2dd089-53ca-432d-8142-94eec596e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203F9A-4E30-4858-A74A-03576F5F3B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AT-BERTH</vt:lpstr>
      <vt:lpstr>vlookup</vt:lpstr>
      <vt:lpstr>data</vt:lpstr>
      <vt:lpstr>Aerodynamic_Technology</vt:lpstr>
      <vt:lpstr>Categories</vt:lpstr>
      <vt:lpstr>DT</vt:lpstr>
      <vt:lpstr>HD_Vehicle_GHG</vt:lpstr>
      <vt:lpstr>Incomplete_MD_HD_CI_Engine</vt:lpstr>
      <vt:lpstr>Incomplete_MD_HD_Otto_cycle_Engine</vt:lpstr>
      <vt:lpstr>Incomplete_MD_HD_Vehicle_Evaporative</vt:lpstr>
      <vt:lpstr>LD_MD_Vehicle</vt:lpstr>
      <vt:lpstr>Trailer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Mead</dc:creator>
  <cp:keywords/>
  <dc:description/>
  <cp:lastModifiedBy>Mendez, Alejandra@ARB</cp:lastModifiedBy>
  <cp:revision/>
  <cp:lastPrinted>2022-03-15T20:28:06Z</cp:lastPrinted>
  <dcterms:created xsi:type="dcterms:W3CDTF">2021-02-02T16:20:28Z</dcterms:created>
  <dcterms:modified xsi:type="dcterms:W3CDTF">2022-03-17T23:28:31Z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0x010100D102A41482ADBA419BE3FF6F5EEAF549</vt:lpwstr>
  </property>
  <property fmtid="{D5CDD505-2E9C-101B-9397-08002B2CF9AE}" pid="3" name="Order">
    <vt:r8>13000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