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FORMS QUEUE\2. DRAFT FORMS TO REVIEW\PENDING PROGRAM RESPONSE\ECCD_NVEPB-011\"/>
    </mc:Choice>
  </mc:AlternateContent>
  <xr:revisionPtr revIDLastSave="0" documentId="13_ncr:201_{B9A8ECB3-9714-40F8-A5C9-4FC03632540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FTERMARKET PARTS" sheetId="1" r:id="rId1"/>
    <sheet name="vlookup" sheetId="3" state="hidden" r:id="rId2"/>
    <sheet name="data" sheetId="2" state="hidden" r:id="rId3"/>
  </sheets>
  <definedNames>
    <definedName name="Aftermarket_catalytic_converter">data!$B$3:$B$5</definedName>
    <definedName name="Aftermarket_diesel_particulate_filter">data!$D$3:$D$4</definedName>
    <definedName name="Aftermarket_fuel_retrofit_system">data!$J$3:$J$5</definedName>
    <definedName name="Aftermarket_fuel_tank">data!$F$3:$F$5</definedName>
    <definedName name="Aftermarket_part___general">data!$H$3:$H$5</definedName>
    <definedName name="Alternative_fuel_retrofit_system">data!$J$3:$J$5</definedName>
    <definedName name="Alternative_fuel_retrofit_system_extension">data!$L$3:$L$5</definedName>
    <definedName name="Categories">vlookup!$F$2:$F$10</definedName>
    <definedName name="DT">vlookup!$A$2:$D$55</definedName>
    <definedName name="Experimental_permit">data!$N$3</definedName>
    <definedName name="Fee_Types">vlookup!$G$2:$G$9</definedName>
    <definedName name="Motorcycle_critical_emission_control_part">data!$P$3:$P$5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2" i="3" l="1"/>
  <c r="G17" i="1" s="1"/>
  <c r="G18" i="1" l="1"/>
  <c r="G32" i="1"/>
  <c r="G28" i="1"/>
  <c r="G24" i="1"/>
  <c r="G35" i="1"/>
  <c r="G31" i="1"/>
  <c r="G27" i="1"/>
  <c r="G23" i="1"/>
  <c r="G19" i="1"/>
  <c r="G22" i="1"/>
  <c r="G34" i="1"/>
  <c r="G30" i="1"/>
  <c r="G26" i="1"/>
  <c r="G20" i="1"/>
  <c r="G33" i="1"/>
  <c r="G29" i="1"/>
  <c r="G25" i="1"/>
  <c r="G21" i="1"/>
  <c r="G16" i="1"/>
  <c r="G37" i="1" l="1"/>
</calcChain>
</file>

<file path=xl/sharedStrings.xml><?xml version="1.0" encoding="utf-8"?>
<sst xmlns="http://schemas.openxmlformats.org/spreadsheetml/2006/main" count="236" uniqueCount="52">
  <si>
    <t>Payment Row Number</t>
  </si>
  <si>
    <t>Calendar Year</t>
  </si>
  <si>
    <t>Fee Type (drop down)</t>
  </si>
  <si>
    <t>Amount</t>
  </si>
  <si>
    <t>Aftermarket catalytic converter</t>
  </si>
  <si>
    <t>Base</t>
  </si>
  <si>
    <t>Aftermarket diesel particulate filter</t>
  </si>
  <si>
    <t>Aftermarket fuel tank</t>
  </si>
  <si>
    <t>Aftermarket part – general</t>
  </si>
  <si>
    <t>Alternative fuel retrofit system</t>
  </si>
  <si>
    <t>Alternative fuel retrofit system extension</t>
  </si>
  <si>
    <t>Experimental permit</t>
  </si>
  <si>
    <t>Motorcycle critical emission control part</t>
  </si>
  <si>
    <t>Total Due</t>
  </si>
  <si>
    <t>vlookup</t>
  </si>
  <si>
    <t>Categories</t>
  </si>
  <si>
    <t>Fee Types</t>
  </si>
  <si>
    <t>Fees</t>
  </si>
  <si>
    <t>Small Business</t>
  </si>
  <si>
    <t>Aftermarket catalytic converter reduced cost application</t>
  </si>
  <si>
    <t>N/A</t>
  </si>
  <si>
    <t>Zero-Emission</t>
  </si>
  <si>
    <t>Carry-Over</t>
  </si>
  <si>
    <t>Calendar Years 2022 and Subsequent</t>
  </si>
  <si>
    <t>Aftermarket diesel particulate filter fees</t>
  </si>
  <si>
    <t>Aftermarket fuel tank fee</t>
  </si>
  <si>
    <t>Aftermarket part – general fees</t>
  </si>
  <si>
    <t>Alternative fuel retrofit system fees</t>
  </si>
  <si>
    <t>Alternative fuel retrofit system extension fees</t>
  </si>
  <si>
    <t>Experimental permit fees</t>
  </si>
  <si>
    <t>Motorcycle critical emission control part fees</t>
  </si>
  <si>
    <t>I,</t>
  </si>
  <si>
    <t>, attest that any information provided is true, accurate, and complete.</t>
  </si>
  <si>
    <t>Category Type (drop down)</t>
  </si>
  <si>
    <t>Unique Application Identifier: File Name (ID listed in payment row must match the unique identifier given to the certification application)</t>
  </si>
  <si>
    <t>Product Description</t>
  </si>
  <si>
    <t>Category I or Category VIII</t>
  </si>
  <si>
    <t>Category I</t>
  </si>
  <si>
    <t>Invoice Name:</t>
  </si>
  <si>
    <t>Invoice Date:</t>
  </si>
  <si>
    <t>Company Name:</t>
  </si>
  <si>
    <t>Country:</t>
  </si>
  <si>
    <t>Contact Name:</t>
  </si>
  <si>
    <t>Contact Telephone Number:</t>
  </si>
  <si>
    <t>Contact E-mail:</t>
  </si>
  <si>
    <t>PRODUCT INFORMATION</t>
  </si>
  <si>
    <t>Street Address:</t>
  </si>
  <si>
    <t>COMPANY INFORMATION (input for manufacturer)</t>
  </si>
  <si>
    <t>City, State, Zip:</t>
  </si>
  <si>
    <t>CARB USE ONLY</t>
  </si>
  <si>
    <r>
      <rPr>
        <sz val="8"/>
        <color theme="1"/>
        <rFont val="Arial"/>
        <family val="2"/>
      </rP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MOBILE SOURCE CERTIFICATION AND COMPLIANCE FEE FOR AFTERMARKET PARTS CALENDAR YEAR 2022 AND SUBSEQUENT APPLICATIONS ONLY                          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ECCD/NVEPB-011 (NEW 03/2022) WORKSHEET 1 OF 1</t>
    </r>
  </si>
  <si>
    <t>FI$Cal 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</si>
</sst>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Harlow Solid Italic"/>
      <family val="5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3" fillId="0" borderId="5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0" fillId="0" borderId="0" xfId="0" applyFill="1" applyBorder="1" applyProtection="1"/>
    <xf numFmtId="0" fontId="3" fillId="2" borderId="3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165" fontId="0" fillId="0" borderId="0" xfId="0" applyNumberFormat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wrapText="1"/>
    </xf>
    <xf numFmtId="165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Protection="1">
      <protection hidden="1"/>
    </xf>
    <xf numFmtId="164" fontId="5" fillId="0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"/>
  <sheetViews>
    <sheetView tabSelected="1" zoomScale="55" zoomScaleNormal="100" zoomScalePageLayoutView="55" workbookViewId="0">
      <selection activeCell="B18" sqref="B18"/>
    </sheetView>
  </sheetViews>
  <sheetFormatPr defaultColWidth="0" defaultRowHeight="14.5" zeroHeight="1" x14ac:dyDescent="0.35"/>
  <cols>
    <col min="1" max="1" width="11.26953125" style="16" customWidth="1"/>
    <col min="2" max="2" width="33" style="16" customWidth="1"/>
    <col min="3" max="3" width="16.7265625" style="42" customWidth="1"/>
    <col min="4" max="4" width="48" style="16" customWidth="1"/>
    <col min="5" max="5" width="36.7265625" style="16" customWidth="1"/>
    <col min="6" max="6" width="15.81640625" style="16" customWidth="1"/>
    <col min="7" max="7" width="9.26953125" style="43" bestFit="1" customWidth="1"/>
    <col min="8" max="9" width="8.7265625" style="16" customWidth="1"/>
    <col min="10" max="16383" width="8.7265625" style="16" hidden="1"/>
    <col min="16384" max="16384" width="5.81640625" style="16" hidden="1"/>
  </cols>
  <sheetData>
    <row r="1" spans="1:7" ht="66" customHeight="1" x14ac:dyDescent="0.35">
      <c r="A1" s="15" t="s">
        <v>50</v>
      </c>
      <c r="B1" s="15"/>
      <c r="C1" s="15"/>
      <c r="D1" s="15"/>
      <c r="E1" s="15"/>
      <c r="F1" s="15"/>
      <c r="G1" s="15"/>
    </row>
    <row r="2" spans="1:7" ht="26" customHeight="1" thickBot="1" x14ac:dyDescent="0.4">
      <c r="A2" s="17" t="s">
        <v>49</v>
      </c>
      <c r="B2" s="17"/>
      <c r="C2" s="17"/>
      <c r="D2" s="17"/>
      <c r="E2" s="17"/>
      <c r="F2" s="17"/>
      <c r="G2" s="17"/>
    </row>
    <row r="3" spans="1:7" s="19" customFormat="1" ht="16" customHeight="1" thickTop="1" x14ac:dyDescent="0.35">
      <c r="A3" s="18" t="s">
        <v>38</v>
      </c>
      <c r="B3" s="18"/>
      <c r="C3" s="18"/>
      <c r="D3" s="44"/>
      <c r="E3" s="45"/>
      <c r="F3" s="45"/>
      <c r="G3" s="46"/>
    </row>
    <row r="4" spans="1:7" s="21" customFormat="1" ht="16" customHeight="1" x14ac:dyDescent="0.35">
      <c r="A4" s="20" t="s">
        <v>39</v>
      </c>
      <c r="B4" s="20"/>
      <c r="C4" s="20"/>
      <c r="D4" s="47"/>
      <c r="E4" s="47"/>
      <c r="F4" s="47"/>
      <c r="G4" s="47"/>
    </row>
    <row r="5" spans="1:7" s="4" customFormat="1" ht="26" customHeight="1" thickBot="1" x14ac:dyDescent="0.4">
      <c r="A5" s="17" t="s">
        <v>47</v>
      </c>
      <c r="B5" s="17"/>
      <c r="C5" s="17"/>
      <c r="D5" s="17"/>
      <c r="E5" s="17"/>
      <c r="F5" s="17"/>
      <c r="G5" s="17"/>
    </row>
    <row r="6" spans="1:7" s="4" customFormat="1" ht="16" customHeight="1" thickTop="1" x14ac:dyDescent="0.35">
      <c r="A6" s="22" t="s">
        <v>40</v>
      </c>
      <c r="B6" s="22"/>
      <c r="C6" s="22"/>
      <c r="D6" s="48"/>
      <c r="E6" s="48"/>
      <c r="F6" s="48"/>
      <c r="G6" s="48"/>
    </row>
    <row r="7" spans="1:7" s="19" customFormat="1" ht="16" customHeight="1" x14ac:dyDescent="0.35">
      <c r="A7" s="23" t="s">
        <v>46</v>
      </c>
      <c r="B7" s="23"/>
      <c r="C7" s="23"/>
      <c r="D7" s="49"/>
      <c r="E7" s="50"/>
      <c r="F7" s="50"/>
      <c r="G7" s="51"/>
    </row>
    <row r="8" spans="1:7" s="19" customFormat="1" ht="16" customHeight="1" x14ac:dyDescent="0.35">
      <c r="A8" s="23" t="s">
        <v>48</v>
      </c>
      <c r="B8" s="23"/>
      <c r="C8" s="23"/>
      <c r="D8" s="49"/>
      <c r="E8" s="50"/>
      <c r="F8" s="50"/>
      <c r="G8" s="51"/>
    </row>
    <row r="9" spans="1:7" s="4" customFormat="1" ht="16" customHeight="1" x14ac:dyDescent="0.35">
      <c r="A9" s="23" t="s">
        <v>41</v>
      </c>
      <c r="B9" s="23"/>
      <c r="C9" s="23"/>
      <c r="D9" s="52"/>
      <c r="E9" s="52"/>
      <c r="F9" s="52"/>
      <c r="G9" s="52"/>
    </row>
    <row r="10" spans="1:7" s="4" customFormat="1" ht="16" customHeight="1" x14ac:dyDescent="0.35">
      <c r="A10" s="23" t="s">
        <v>42</v>
      </c>
      <c r="B10" s="23"/>
      <c r="C10" s="23"/>
      <c r="D10" s="52"/>
      <c r="E10" s="52"/>
      <c r="F10" s="52"/>
      <c r="G10" s="52"/>
    </row>
    <row r="11" spans="1:7" s="4" customFormat="1" ht="16" customHeight="1" x14ac:dyDescent="0.35">
      <c r="A11" s="23" t="s">
        <v>43</v>
      </c>
      <c r="B11" s="23"/>
      <c r="C11" s="23"/>
      <c r="D11" s="52"/>
      <c r="E11" s="52"/>
      <c r="F11" s="52"/>
      <c r="G11" s="52"/>
    </row>
    <row r="12" spans="1:7" s="19" customFormat="1" ht="16" customHeight="1" x14ac:dyDescent="0.35">
      <c r="A12" s="23" t="s">
        <v>44</v>
      </c>
      <c r="B12" s="23"/>
      <c r="C12" s="23"/>
      <c r="D12" s="49"/>
      <c r="E12" s="50"/>
      <c r="F12" s="50"/>
      <c r="G12" s="51"/>
    </row>
    <row r="13" spans="1:7" s="4" customFormat="1" ht="16" customHeight="1" x14ac:dyDescent="0.35">
      <c r="A13" s="23" t="s">
        <v>51</v>
      </c>
      <c r="B13" s="23"/>
      <c r="C13" s="23"/>
      <c r="D13" s="52"/>
      <c r="E13" s="52"/>
      <c r="F13" s="52"/>
      <c r="G13" s="52"/>
    </row>
    <row r="14" spans="1:7" ht="26" customHeight="1" thickBot="1" x14ac:dyDescent="0.4">
      <c r="A14" s="24" t="s">
        <v>45</v>
      </c>
      <c r="B14" s="24"/>
      <c r="C14" s="24"/>
      <c r="D14" s="24"/>
      <c r="E14" s="24"/>
      <c r="F14" s="24"/>
      <c r="G14" s="24"/>
    </row>
    <row r="15" spans="1:7" ht="62.25" customHeight="1" thickTop="1" x14ac:dyDescent="0.35">
      <c r="A15" s="25" t="s">
        <v>0</v>
      </c>
      <c r="B15" s="26" t="s">
        <v>35</v>
      </c>
      <c r="C15" s="26" t="s">
        <v>1</v>
      </c>
      <c r="D15" s="26" t="s">
        <v>34</v>
      </c>
      <c r="E15" s="26" t="s">
        <v>33</v>
      </c>
      <c r="F15" s="26" t="s">
        <v>2</v>
      </c>
      <c r="G15" s="27" t="s">
        <v>3</v>
      </c>
    </row>
    <row r="16" spans="1:7" ht="15.5" x14ac:dyDescent="0.35">
      <c r="A16" s="28">
        <v>1</v>
      </c>
      <c r="B16" s="1"/>
      <c r="C16" s="2"/>
      <c r="D16" s="3"/>
      <c r="E16" s="1"/>
      <c r="F16" s="1"/>
      <c r="G16" s="9" t="str">
        <f t="shared" ref="G16:G35" si="0">IFERROR(VLOOKUP(E16&amp;F16,DT,4,0),"")</f>
        <v/>
      </c>
    </row>
    <row r="17" spans="1:7" ht="15.5" x14ac:dyDescent="0.35">
      <c r="A17" s="28">
        <v>2</v>
      </c>
      <c r="B17" s="10"/>
      <c r="C17" s="11"/>
      <c r="D17" s="12"/>
      <c r="E17" s="10"/>
      <c r="F17" s="10"/>
      <c r="G17" s="13" t="str">
        <f t="shared" si="0"/>
        <v/>
      </c>
    </row>
    <row r="18" spans="1:7" ht="15.5" x14ac:dyDescent="0.35">
      <c r="A18" s="28">
        <v>3</v>
      </c>
      <c r="B18" s="14"/>
      <c r="C18" s="11"/>
      <c r="D18" s="12"/>
      <c r="E18" s="10"/>
      <c r="F18" s="10"/>
      <c r="G18" s="13" t="str">
        <f t="shared" si="0"/>
        <v/>
      </c>
    </row>
    <row r="19" spans="1:7" ht="15.5" x14ac:dyDescent="0.35">
      <c r="A19" s="28">
        <v>4</v>
      </c>
      <c r="B19" s="10"/>
      <c r="C19" s="11"/>
      <c r="D19" s="12"/>
      <c r="E19" s="10"/>
      <c r="F19" s="10"/>
      <c r="G19" s="13" t="str">
        <f t="shared" si="0"/>
        <v/>
      </c>
    </row>
    <row r="20" spans="1:7" ht="15.5" x14ac:dyDescent="0.35">
      <c r="A20" s="28">
        <v>5</v>
      </c>
      <c r="B20" s="10"/>
      <c r="C20" s="11"/>
      <c r="D20" s="12"/>
      <c r="E20" s="10"/>
      <c r="F20" s="10"/>
      <c r="G20" s="13" t="str">
        <f t="shared" si="0"/>
        <v/>
      </c>
    </row>
    <row r="21" spans="1:7" ht="15.5" x14ac:dyDescent="0.35">
      <c r="A21" s="28">
        <v>6</v>
      </c>
      <c r="B21" s="10"/>
      <c r="C21" s="11"/>
      <c r="D21" s="12"/>
      <c r="E21" s="10"/>
      <c r="F21" s="10"/>
      <c r="G21" s="13" t="str">
        <f t="shared" si="0"/>
        <v/>
      </c>
    </row>
    <row r="22" spans="1:7" ht="15.5" x14ac:dyDescent="0.35">
      <c r="A22" s="28">
        <v>7</v>
      </c>
      <c r="B22" s="10"/>
      <c r="C22" s="11"/>
      <c r="D22" s="12"/>
      <c r="E22" s="10"/>
      <c r="F22" s="10"/>
      <c r="G22" s="13" t="str">
        <f t="shared" si="0"/>
        <v/>
      </c>
    </row>
    <row r="23" spans="1:7" ht="15.5" x14ac:dyDescent="0.35">
      <c r="A23" s="28">
        <v>8</v>
      </c>
      <c r="B23" s="10"/>
      <c r="C23" s="11"/>
      <c r="D23" s="12"/>
      <c r="E23" s="10"/>
      <c r="F23" s="10"/>
      <c r="G23" s="13" t="str">
        <f t="shared" si="0"/>
        <v/>
      </c>
    </row>
    <row r="24" spans="1:7" ht="15.5" x14ac:dyDescent="0.35">
      <c r="A24" s="28">
        <v>9</v>
      </c>
      <c r="B24" s="10"/>
      <c r="C24" s="11"/>
      <c r="D24" s="12"/>
      <c r="E24" s="10"/>
      <c r="F24" s="10"/>
      <c r="G24" s="13" t="str">
        <f t="shared" si="0"/>
        <v/>
      </c>
    </row>
    <row r="25" spans="1:7" ht="15.5" x14ac:dyDescent="0.35">
      <c r="A25" s="28">
        <v>10</v>
      </c>
      <c r="B25" s="10"/>
      <c r="C25" s="11"/>
      <c r="D25" s="12"/>
      <c r="E25" s="10"/>
      <c r="F25" s="10"/>
      <c r="G25" s="13" t="str">
        <f t="shared" si="0"/>
        <v/>
      </c>
    </row>
    <row r="26" spans="1:7" ht="15.5" x14ac:dyDescent="0.35">
      <c r="A26" s="28">
        <v>11</v>
      </c>
      <c r="B26" s="10"/>
      <c r="C26" s="11"/>
      <c r="D26" s="12"/>
      <c r="E26" s="10"/>
      <c r="F26" s="10"/>
      <c r="G26" s="13" t="str">
        <f t="shared" si="0"/>
        <v/>
      </c>
    </row>
    <row r="27" spans="1:7" ht="15.5" x14ac:dyDescent="0.35">
      <c r="A27" s="28">
        <v>12</v>
      </c>
      <c r="B27" s="10"/>
      <c r="C27" s="11"/>
      <c r="D27" s="12"/>
      <c r="E27" s="10"/>
      <c r="F27" s="10"/>
      <c r="G27" s="13" t="str">
        <f t="shared" si="0"/>
        <v/>
      </c>
    </row>
    <row r="28" spans="1:7" ht="15.5" x14ac:dyDescent="0.35">
      <c r="A28" s="28">
        <v>13</v>
      </c>
      <c r="B28" s="10"/>
      <c r="C28" s="11"/>
      <c r="D28" s="12"/>
      <c r="E28" s="10"/>
      <c r="F28" s="10"/>
      <c r="G28" s="13" t="str">
        <f t="shared" si="0"/>
        <v/>
      </c>
    </row>
    <row r="29" spans="1:7" ht="15.5" x14ac:dyDescent="0.35">
      <c r="A29" s="28">
        <v>14</v>
      </c>
      <c r="B29" s="10"/>
      <c r="C29" s="11"/>
      <c r="D29" s="12"/>
      <c r="E29" s="10"/>
      <c r="F29" s="10"/>
      <c r="G29" s="13" t="str">
        <f t="shared" si="0"/>
        <v/>
      </c>
    </row>
    <row r="30" spans="1:7" ht="15.5" x14ac:dyDescent="0.35">
      <c r="A30" s="28">
        <v>15</v>
      </c>
      <c r="B30" s="10"/>
      <c r="C30" s="11"/>
      <c r="D30" s="12"/>
      <c r="E30" s="10"/>
      <c r="F30" s="10"/>
      <c r="G30" s="13" t="str">
        <f t="shared" si="0"/>
        <v/>
      </c>
    </row>
    <row r="31" spans="1:7" ht="15.5" x14ac:dyDescent="0.35">
      <c r="A31" s="28">
        <v>16</v>
      </c>
      <c r="B31" s="10"/>
      <c r="C31" s="11"/>
      <c r="D31" s="12"/>
      <c r="E31" s="10"/>
      <c r="F31" s="10"/>
      <c r="G31" s="13" t="str">
        <f t="shared" si="0"/>
        <v/>
      </c>
    </row>
    <row r="32" spans="1:7" ht="15.5" x14ac:dyDescent="0.35">
      <c r="A32" s="28">
        <v>17</v>
      </c>
      <c r="B32" s="10"/>
      <c r="C32" s="11"/>
      <c r="D32" s="12"/>
      <c r="E32" s="10"/>
      <c r="F32" s="10"/>
      <c r="G32" s="13" t="str">
        <f t="shared" si="0"/>
        <v/>
      </c>
    </row>
    <row r="33" spans="1:7" ht="15.5" x14ac:dyDescent="0.35">
      <c r="A33" s="28">
        <v>18</v>
      </c>
      <c r="B33" s="10"/>
      <c r="C33" s="11"/>
      <c r="D33" s="12"/>
      <c r="E33" s="10"/>
      <c r="F33" s="10"/>
      <c r="G33" s="13" t="str">
        <f t="shared" si="0"/>
        <v/>
      </c>
    </row>
    <row r="34" spans="1:7" ht="15.5" x14ac:dyDescent="0.35">
      <c r="A34" s="28">
        <v>19</v>
      </c>
      <c r="B34" s="10"/>
      <c r="C34" s="11"/>
      <c r="D34" s="12"/>
      <c r="E34" s="10"/>
      <c r="F34" s="10"/>
      <c r="G34" s="13" t="str">
        <f t="shared" si="0"/>
        <v/>
      </c>
    </row>
    <row r="35" spans="1:7" ht="15.5" x14ac:dyDescent="0.35">
      <c r="A35" s="28">
        <v>20</v>
      </c>
      <c r="B35" s="10"/>
      <c r="C35" s="11"/>
      <c r="D35" s="12"/>
      <c r="E35" s="10"/>
      <c r="F35" s="10"/>
      <c r="G35" s="13" t="str">
        <f t="shared" si="0"/>
        <v/>
      </c>
    </row>
    <row r="36" spans="1:7" ht="15.5" x14ac:dyDescent="0.35">
      <c r="A36" s="4"/>
      <c r="B36" s="4"/>
      <c r="C36" s="5"/>
      <c r="D36" s="4"/>
      <c r="E36" s="4"/>
      <c r="F36" s="29"/>
      <c r="G36" s="30"/>
    </row>
    <row r="37" spans="1:7" ht="15.5" x14ac:dyDescent="0.35">
      <c r="A37" s="4"/>
      <c r="B37" s="4"/>
      <c r="C37" s="5"/>
      <c r="D37" s="4"/>
      <c r="E37" s="4"/>
      <c r="F37" s="31" t="s">
        <v>13</v>
      </c>
      <c r="G37" s="8">
        <f>SUM(G16:G35)</f>
        <v>0</v>
      </c>
    </row>
    <row r="38" spans="1:7" ht="21" customHeight="1" x14ac:dyDescent="0.35">
      <c r="A38" s="32" t="s">
        <v>31</v>
      </c>
      <c r="B38" s="4"/>
      <c r="C38" s="5"/>
      <c r="D38" s="33" t="s">
        <v>32</v>
      </c>
      <c r="E38" s="33"/>
      <c r="F38" s="29"/>
      <c r="G38" s="30"/>
    </row>
    <row r="39" spans="1:7" ht="20.5" customHeight="1" x14ac:dyDescent="0.6">
      <c r="A39" s="32"/>
      <c r="B39" s="6"/>
      <c r="C39" s="6"/>
      <c r="D39" s="34"/>
      <c r="E39" s="34"/>
      <c r="F39" s="34"/>
      <c r="G39" s="35"/>
    </row>
    <row r="40" spans="1:7" ht="20" x14ac:dyDescent="0.6">
      <c r="A40" s="36"/>
      <c r="B40" s="7"/>
      <c r="C40" s="7"/>
      <c r="D40" s="37"/>
      <c r="E40" s="37"/>
      <c r="F40" s="37"/>
      <c r="G40" s="38"/>
    </row>
    <row r="41" spans="1:7" ht="15.5" x14ac:dyDescent="0.35">
      <c r="A41" s="21"/>
      <c r="B41" s="21"/>
      <c r="C41" s="39"/>
      <c r="D41" s="40"/>
      <c r="E41" s="21"/>
      <c r="F41" s="41"/>
      <c r="G41" s="38"/>
    </row>
    <row r="42" spans="1:7" x14ac:dyDescent="0.35"/>
  </sheetData>
  <sheetProtection algorithmName="SHA-512" hashValue="764MnFfVfgAXMIIoMlaNdcTjHQbhbvG1LMOOwxAdDkMMdEx2+toCj+zwZd6biafD5oYFR5ic63a/Wxuf/46q+Q==" saltValue="ghCo9OmU9+OdgTLXUHIjdQ==" spinCount="100000" sheet="1"/>
  <mergeCells count="25">
    <mergeCell ref="D38:E38"/>
    <mergeCell ref="D6:G6"/>
    <mergeCell ref="D4:G4"/>
    <mergeCell ref="A5:G5"/>
    <mergeCell ref="D11:G11"/>
    <mergeCell ref="D10:G10"/>
    <mergeCell ref="D9:G9"/>
    <mergeCell ref="D7:G7"/>
    <mergeCell ref="D8:G8"/>
    <mergeCell ref="D12:G12"/>
    <mergeCell ref="A1:G1"/>
    <mergeCell ref="A14:G14"/>
    <mergeCell ref="A13:C13"/>
    <mergeCell ref="A6:C6"/>
    <mergeCell ref="A4:C4"/>
    <mergeCell ref="A3:C3"/>
    <mergeCell ref="A2:G2"/>
    <mergeCell ref="A7:C7"/>
    <mergeCell ref="A8:C8"/>
    <mergeCell ref="A9:C9"/>
    <mergeCell ref="A10:C10"/>
    <mergeCell ref="A11:C11"/>
    <mergeCell ref="A12:C12"/>
    <mergeCell ref="D13:G13"/>
    <mergeCell ref="D3:G3"/>
  </mergeCells>
  <dataValidations count="2">
    <dataValidation type="list" showInputMessage="1" showErrorMessage="1" error="Select Category from Drop Down List Only" prompt="Select Category" sqref="E16:E35" xr:uid="{00000000-0002-0000-0000-000000000000}">
      <formula1>Categories</formula1>
    </dataValidation>
    <dataValidation type="list" allowBlank="1" showInputMessage="1" showErrorMessage="1" sqref="F16:F35" xr:uid="{03935A8D-A601-458C-90D8-FAD49367FE4D}">
      <formula1>INDIRECT(SUBSTITUTE(SUBSTITUTE(SUBSTITUTE(E16," ","_"),"/","_"),"–","_"))</formula1>
    </dataValidation>
  </dataValidations>
  <pageMargins left="0.7" right="0.7" top="0.75" bottom="0.75" header="0.3" footer="0.3"/>
  <pageSetup paperSize="8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D082-8547-4434-AE50-4060D0047E4E}">
  <dimension ref="A1:G56"/>
  <sheetViews>
    <sheetView workbookViewId="0">
      <selection sqref="A1:XFD1048576"/>
    </sheetView>
  </sheetViews>
  <sheetFormatPr defaultRowHeight="14.5" x14ac:dyDescent="0.35"/>
  <cols>
    <col min="1" max="1" width="29.1796875" style="53" customWidth="1"/>
    <col min="2" max="2" width="16.81640625" style="53" customWidth="1"/>
    <col min="3" max="3" width="19.26953125" style="53" customWidth="1"/>
    <col min="4" max="5" width="8.7265625" style="53"/>
    <col min="6" max="6" width="24.54296875" style="53" customWidth="1"/>
    <col min="7" max="7" width="20.81640625" style="53" customWidth="1"/>
    <col min="8" max="16384" width="8.7265625" style="53"/>
  </cols>
  <sheetData>
    <row r="1" spans="1:7" x14ac:dyDescent="0.35">
      <c r="A1" s="53" t="s">
        <v>14</v>
      </c>
      <c r="B1" s="53" t="s">
        <v>15</v>
      </c>
      <c r="C1" s="53" t="s">
        <v>16</v>
      </c>
      <c r="D1" s="53" t="s">
        <v>17</v>
      </c>
      <c r="F1" s="53" t="s">
        <v>15</v>
      </c>
      <c r="G1" s="53" t="s">
        <v>16</v>
      </c>
    </row>
    <row r="2" spans="1:7" ht="29" x14ac:dyDescent="0.35">
      <c r="A2" s="54" t="str">
        <f>_xlfn.CONCAT(B2:C2)</f>
        <v>Aftermarket catalytic converterBase</v>
      </c>
      <c r="B2" s="54" t="s">
        <v>4</v>
      </c>
      <c r="C2" s="55" t="s">
        <v>5</v>
      </c>
      <c r="D2" s="56">
        <v>10000</v>
      </c>
    </row>
    <row r="3" spans="1:7" ht="29" x14ac:dyDescent="0.35">
      <c r="A3" s="54" t="str">
        <f t="shared" ref="A3:A56" si="0">_xlfn.CONCAT(B3:C3)</f>
        <v>Aftermarket catalytic converterSmall Business</v>
      </c>
      <c r="B3" s="54" t="s">
        <v>4</v>
      </c>
      <c r="C3" s="57" t="s">
        <v>18</v>
      </c>
      <c r="D3" s="56">
        <v>5000</v>
      </c>
      <c r="F3" s="54" t="s">
        <v>4</v>
      </c>
      <c r="G3" s="55" t="s">
        <v>5</v>
      </c>
    </row>
    <row r="4" spans="1:7" ht="58" x14ac:dyDescent="0.35">
      <c r="A4" s="54" t="str">
        <f t="shared" si="0"/>
        <v>Aftermarket catalytic converterAftermarket catalytic converter reduced cost application</v>
      </c>
      <c r="B4" s="54" t="s">
        <v>4</v>
      </c>
      <c r="C4" s="57" t="s">
        <v>19</v>
      </c>
      <c r="D4" s="56">
        <v>2500</v>
      </c>
      <c r="F4" s="54" t="s">
        <v>6</v>
      </c>
      <c r="G4" s="55" t="s">
        <v>18</v>
      </c>
    </row>
    <row r="5" spans="1:7" ht="43.5" x14ac:dyDescent="0.35">
      <c r="A5" s="54" t="str">
        <f t="shared" si="0"/>
        <v>Aftermarket catalytic converterCategory I or Category VIII</v>
      </c>
      <c r="B5" s="54" t="s">
        <v>4</v>
      </c>
      <c r="C5" s="57" t="s">
        <v>36</v>
      </c>
      <c r="D5" s="56" t="s">
        <v>20</v>
      </c>
      <c r="F5" s="54" t="s">
        <v>7</v>
      </c>
      <c r="G5" s="55" t="s">
        <v>19</v>
      </c>
    </row>
    <row r="6" spans="1:7" ht="29" x14ac:dyDescent="0.35">
      <c r="A6" s="54" t="str">
        <f t="shared" si="0"/>
        <v>Aftermarket catalytic converterZero-Emission</v>
      </c>
      <c r="B6" s="54" t="s">
        <v>4</v>
      </c>
      <c r="C6" s="55" t="s">
        <v>21</v>
      </c>
      <c r="D6" s="56" t="s">
        <v>20</v>
      </c>
      <c r="F6" s="54" t="s">
        <v>8</v>
      </c>
      <c r="G6" s="55" t="s">
        <v>36</v>
      </c>
    </row>
    <row r="7" spans="1:7" ht="29" x14ac:dyDescent="0.35">
      <c r="A7" s="54" t="str">
        <f t="shared" si="0"/>
        <v>Aftermarket catalytic converterCategory I</v>
      </c>
      <c r="B7" s="54" t="s">
        <v>4</v>
      </c>
      <c r="C7" s="58" t="s">
        <v>37</v>
      </c>
      <c r="D7" s="56" t="s">
        <v>20</v>
      </c>
      <c r="F7" s="54" t="s">
        <v>9</v>
      </c>
      <c r="G7" s="55" t="s">
        <v>21</v>
      </c>
    </row>
    <row r="8" spans="1:7" ht="29" x14ac:dyDescent="0.35">
      <c r="A8" s="54" t="str">
        <f t="shared" si="0"/>
        <v>Aftermarket catalytic converterCarry-Over</v>
      </c>
      <c r="B8" s="54" t="s">
        <v>4</v>
      </c>
      <c r="C8" s="57" t="s">
        <v>22</v>
      </c>
      <c r="D8" s="56" t="s">
        <v>20</v>
      </c>
      <c r="F8" s="54" t="s">
        <v>10</v>
      </c>
      <c r="G8" s="57" t="s">
        <v>22</v>
      </c>
    </row>
    <row r="9" spans="1:7" ht="29" x14ac:dyDescent="0.35">
      <c r="A9" s="54" t="str">
        <f t="shared" si="0"/>
        <v>Aftermarket diesel particulate filterBase</v>
      </c>
      <c r="B9" s="54" t="s">
        <v>6</v>
      </c>
      <c r="C9" s="55" t="s">
        <v>5</v>
      </c>
      <c r="D9" s="59">
        <v>10000</v>
      </c>
      <c r="F9" s="54" t="s">
        <v>11</v>
      </c>
      <c r="G9" s="58" t="s">
        <v>37</v>
      </c>
    </row>
    <row r="10" spans="1:7" ht="29" x14ac:dyDescent="0.35">
      <c r="A10" s="54" t="str">
        <f t="shared" si="0"/>
        <v>Aftermarket diesel particulate filterSmall Business</v>
      </c>
      <c r="B10" s="54" t="s">
        <v>6</v>
      </c>
      <c r="C10" s="57" t="s">
        <v>18</v>
      </c>
      <c r="D10" s="60">
        <v>5000</v>
      </c>
      <c r="F10" s="54" t="s">
        <v>12</v>
      </c>
    </row>
    <row r="11" spans="1:7" ht="29" x14ac:dyDescent="0.35">
      <c r="A11" s="54" t="str">
        <f t="shared" si="0"/>
        <v>Aftermarket diesel particulate filterCategory I or Category VIII</v>
      </c>
      <c r="B11" s="54" t="s">
        <v>6</v>
      </c>
      <c r="C11" s="57" t="s">
        <v>36</v>
      </c>
      <c r="D11" s="56" t="s">
        <v>20</v>
      </c>
      <c r="F11" s="54"/>
      <c r="G11" s="55"/>
    </row>
    <row r="12" spans="1:7" ht="29" x14ac:dyDescent="0.35">
      <c r="A12" s="54" t="str">
        <f t="shared" si="0"/>
        <v>Aftermarket diesel particulate filterZero-Emission</v>
      </c>
      <c r="B12" s="54" t="s">
        <v>6</v>
      </c>
      <c r="C12" s="55" t="s">
        <v>21</v>
      </c>
      <c r="D12" s="56" t="s">
        <v>20</v>
      </c>
    </row>
    <row r="13" spans="1:7" ht="58" x14ac:dyDescent="0.35">
      <c r="A13" s="54" t="str">
        <f t="shared" si="0"/>
        <v>Aftermarket diesel particulate filterAftermarket catalytic converter reduced cost application</v>
      </c>
      <c r="B13" s="54" t="s">
        <v>6</v>
      </c>
      <c r="C13" s="55" t="s">
        <v>19</v>
      </c>
      <c r="D13" s="56" t="s">
        <v>20</v>
      </c>
    </row>
    <row r="14" spans="1:7" ht="29" x14ac:dyDescent="0.35">
      <c r="A14" s="54" t="str">
        <f t="shared" si="0"/>
        <v>Aftermarket diesel particulate filterCategory I</v>
      </c>
      <c r="B14" s="54" t="s">
        <v>6</v>
      </c>
      <c r="C14" s="58" t="s">
        <v>37</v>
      </c>
      <c r="D14" s="56" t="s">
        <v>20</v>
      </c>
    </row>
    <row r="15" spans="1:7" ht="29" x14ac:dyDescent="0.35">
      <c r="A15" s="54" t="str">
        <f t="shared" si="0"/>
        <v>Aftermarket diesel particulate filterCarry-Over</v>
      </c>
      <c r="B15" s="54" t="s">
        <v>6</v>
      </c>
      <c r="C15" s="57" t="s">
        <v>22</v>
      </c>
      <c r="D15" s="56" t="s">
        <v>20</v>
      </c>
    </row>
    <row r="16" spans="1:7" ht="29" x14ac:dyDescent="0.35">
      <c r="A16" s="54" t="str">
        <f t="shared" si="0"/>
        <v>Aftermarket fuel tankBase</v>
      </c>
      <c r="B16" s="54" t="s">
        <v>7</v>
      </c>
      <c r="C16" s="55" t="s">
        <v>5</v>
      </c>
      <c r="D16" s="59">
        <v>1000</v>
      </c>
    </row>
    <row r="17" spans="1:4" ht="29" x14ac:dyDescent="0.35">
      <c r="A17" s="54" t="str">
        <f t="shared" si="0"/>
        <v>Aftermarket fuel tankSmall Business</v>
      </c>
      <c r="B17" s="54" t="s">
        <v>7</v>
      </c>
      <c r="C17" s="57" t="s">
        <v>18</v>
      </c>
      <c r="D17" s="60">
        <v>500</v>
      </c>
    </row>
    <row r="18" spans="1:4" ht="29" x14ac:dyDescent="0.35">
      <c r="A18" s="54" t="str">
        <f t="shared" si="0"/>
        <v>Aftermarket fuel tankCategory I</v>
      </c>
      <c r="B18" s="54" t="s">
        <v>7</v>
      </c>
      <c r="C18" s="57" t="s">
        <v>37</v>
      </c>
      <c r="D18" s="60">
        <v>500</v>
      </c>
    </row>
    <row r="19" spans="1:4" ht="29" x14ac:dyDescent="0.35">
      <c r="A19" s="54" t="str">
        <f t="shared" si="0"/>
        <v>Aftermarket fuel tankZero-Emission</v>
      </c>
      <c r="B19" s="54" t="s">
        <v>7</v>
      </c>
      <c r="C19" s="55" t="s">
        <v>21</v>
      </c>
      <c r="D19" s="56" t="s">
        <v>20</v>
      </c>
    </row>
    <row r="20" spans="1:4" ht="43.5" x14ac:dyDescent="0.35">
      <c r="A20" s="54" t="str">
        <f t="shared" si="0"/>
        <v>Aftermarket fuel tankAftermarket catalytic converter reduced cost application</v>
      </c>
      <c r="B20" s="54" t="s">
        <v>7</v>
      </c>
      <c r="C20" s="55" t="s">
        <v>19</v>
      </c>
      <c r="D20" s="56" t="s">
        <v>20</v>
      </c>
    </row>
    <row r="21" spans="1:4" ht="29" x14ac:dyDescent="0.35">
      <c r="A21" s="54" t="str">
        <f t="shared" si="0"/>
        <v>Aftermarket fuel tankCategory I or Category VIII</v>
      </c>
      <c r="B21" s="54" t="s">
        <v>7</v>
      </c>
      <c r="C21" s="55" t="s">
        <v>36</v>
      </c>
      <c r="D21" s="56" t="s">
        <v>20</v>
      </c>
    </row>
    <row r="22" spans="1:4" ht="29" x14ac:dyDescent="0.35">
      <c r="A22" s="54" t="str">
        <f t="shared" si="0"/>
        <v>Aftermarket fuel tankCarry-Over</v>
      </c>
      <c r="B22" s="54" t="s">
        <v>7</v>
      </c>
      <c r="C22" s="57" t="s">
        <v>22</v>
      </c>
      <c r="D22" s="56" t="s">
        <v>20</v>
      </c>
    </row>
    <row r="23" spans="1:4" ht="29" x14ac:dyDescent="0.35">
      <c r="A23" s="54" t="str">
        <f t="shared" si="0"/>
        <v>Aftermarket part – generalBase</v>
      </c>
      <c r="B23" s="54" t="s">
        <v>8</v>
      </c>
      <c r="C23" s="55" t="s">
        <v>5</v>
      </c>
      <c r="D23" s="59">
        <v>1000</v>
      </c>
    </row>
    <row r="24" spans="1:4" ht="29" x14ac:dyDescent="0.35">
      <c r="A24" s="54" t="str">
        <f t="shared" si="0"/>
        <v>Aftermarket part – generalSmall Business</v>
      </c>
      <c r="B24" s="54" t="s">
        <v>8</v>
      </c>
      <c r="C24" s="57" t="s">
        <v>18</v>
      </c>
      <c r="D24" s="60">
        <v>500</v>
      </c>
    </row>
    <row r="25" spans="1:4" ht="29" x14ac:dyDescent="0.35">
      <c r="A25" s="54" t="str">
        <f t="shared" si="0"/>
        <v>Aftermarket part – generalCategory I or Category VIII</v>
      </c>
      <c r="B25" s="54" t="s">
        <v>8</v>
      </c>
      <c r="C25" s="57" t="s">
        <v>36</v>
      </c>
      <c r="D25" s="60">
        <v>500</v>
      </c>
    </row>
    <row r="26" spans="1:4" ht="29" x14ac:dyDescent="0.35">
      <c r="A26" s="54" t="str">
        <f t="shared" si="0"/>
        <v>Aftermarket part – generalZero-Emission</v>
      </c>
      <c r="B26" s="54" t="s">
        <v>8</v>
      </c>
      <c r="C26" s="55" t="s">
        <v>21</v>
      </c>
      <c r="D26" s="56" t="s">
        <v>20</v>
      </c>
    </row>
    <row r="27" spans="1:4" ht="58" x14ac:dyDescent="0.35">
      <c r="A27" s="54" t="str">
        <f t="shared" si="0"/>
        <v>Aftermarket part – generalAftermarket catalytic converter reduced cost application</v>
      </c>
      <c r="B27" s="54" t="s">
        <v>8</v>
      </c>
      <c r="C27" s="55" t="s">
        <v>19</v>
      </c>
      <c r="D27" s="56" t="s">
        <v>20</v>
      </c>
    </row>
    <row r="28" spans="1:4" ht="29" x14ac:dyDescent="0.35">
      <c r="A28" s="54" t="str">
        <f t="shared" si="0"/>
        <v>Aftermarket part – generalCarry-Over</v>
      </c>
      <c r="B28" s="54" t="s">
        <v>8</v>
      </c>
      <c r="C28" s="57" t="s">
        <v>22</v>
      </c>
      <c r="D28" s="56" t="s">
        <v>20</v>
      </c>
    </row>
    <row r="29" spans="1:4" ht="29" x14ac:dyDescent="0.35">
      <c r="A29" s="54" t="str">
        <f t="shared" si="0"/>
        <v>Aftermarket part – generalCategory I</v>
      </c>
      <c r="B29" s="54" t="s">
        <v>8</v>
      </c>
      <c r="C29" s="57" t="s">
        <v>37</v>
      </c>
      <c r="D29" s="56" t="s">
        <v>20</v>
      </c>
    </row>
    <row r="30" spans="1:4" ht="29" x14ac:dyDescent="0.35">
      <c r="A30" s="54" t="str">
        <f t="shared" si="0"/>
        <v>Alternative fuel retrofit systemBase</v>
      </c>
      <c r="B30" s="54" t="s">
        <v>9</v>
      </c>
      <c r="C30" s="55" t="s">
        <v>5</v>
      </c>
      <c r="D30" s="59">
        <v>5161</v>
      </c>
    </row>
    <row r="31" spans="1:4" ht="29" x14ac:dyDescent="0.35">
      <c r="A31" s="54" t="str">
        <f t="shared" si="0"/>
        <v>Alternative fuel retrofit systemSmall Business</v>
      </c>
      <c r="B31" s="54" t="s">
        <v>9</v>
      </c>
      <c r="C31" s="57" t="s">
        <v>18</v>
      </c>
      <c r="D31" s="60">
        <v>3870</v>
      </c>
    </row>
    <row r="32" spans="1:4" ht="29" x14ac:dyDescent="0.35">
      <c r="A32" s="54" t="str">
        <f t="shared" si="0"/>
        <v>Alternative fuel retrofit systemZero-Emission</v>
      </c>
      <c r="B32" s="54" t="s">
        <v>9</v>
      </c>
      <c r="C32" s="57" t="s">
        <v>21</v>
      </c>
      <c r="D32" s="60">
        <v>1290</v>
      </c>
    </row>
    <row r="33" spans="1:4" ht="58" x14ac:dyDescent="0.35">
      <c r="A33" s="54" t="str">
        <f t="shared" si="0"/>
        <v>Alternative fuel retrofit systemAftermarket catalytic converter reduced cost application</v>
      </c>
      <c r="B33" s="54" t="s">
        <v>9</v>
      </c>
      <c r="C33" s="55" t="s">
        <v>19</v>
      </c>
      <c r="D33" s="56" t="s">
        <v>20</v>
      </c>
    </row>
    <row r="34" spans="1:4" ht="29" x14ac:dyDescent="0.35">
      <c r="A34" s="54" t="str">
        <f t="shared" si="0"/>
        <v>Alternative fuel retrofit systemCategory I or Category VIII</v>
      </c>
      <c r="B34" s="54" t="s">
        <v>9</v>
      </c>
      <c r="C34" s="57" t="s">
        <v>36</v>
      </c>
      <c r="D34" s="56" t="s">
        <v>20</v>
      </c>
    </row>
    <row r="35" spans="1:4" ht="29" x14ac:dyDescent="0.35">
      <c r="A35" s="54" t="str">
        <f t="shared" si="0"/>
        <v>Alternative fuel retrofit systemCarry-Over</v>
      </c>
      <c r="B35" s="54" t="s">
        <v>9</v>
      </c>
      <c r="C35" s="57" t="s">
        <v>22</v>
      </c>
      <c r="D35" s="56" t="s">
        <v>20</v>
      </c>
    </row>
    <row r="36" spans="1:4" ht="29" x14ac:dyDescent="0.35">
      <c r="A36" s="54" t="str">
        <f t="shared" si="0"/>
        <v>Alternative fuel retrofit systemCategory I</v>
      </c>
      <c r="B36" s="54" t="s">
        <v>9</v>
      </c>
      <c r="C36" s="57" t="s">
        <v>37</v>
      </c>
      <c r="D36" s="56" t="s">
        <v>20</v>
      </c>
    </row>
    <row r="37" spans="1:4" ht="43.5" x14ac:dyDescent="0.35">
      <c r="A37" s="54" t="str">
        <f t="shared" si="0"/>
        <v>Alternative fuel retrofit system extensionBase</v>
      </c>
      <c r="B37" s="54" t="s">
        <v>10</v>
      </c>
      <c r="C37" s="55" t="s">
        <v>5</v>
      </c>
      <c r="D37" s="59">
        <v>0</v>
      </c>
    </row>
    <row r="38" spans="1:4" ht="43.5" x14ac:dyDescent="0.35">
      <c r="A38" s="54" t="str">
        <f t="shared" si="0"/>
        <v>Alternative fuel retrofit system extensionSmall Business</v>
      </c>
      <c r="B38" s="54" t="s">
        <v>10</v>
      </c>
      <c r="C38" s="57" t="s">
        <v>18</v>
      </c>
      <c r="D38" s="60">
        <v>0</v>
      </c>
    </row>
    <row r="39" spans="1:4" ht="43.5" x14ac:dyDescent="0.35">
      <c r="A39" s="54" t="str">
        <f t="shared" si="0"/>
        <v>Alternative fuel retrofit system extensionZero-Emission</v>
      </c>
      <c r="B39" s="54" t="s">
        <v>10</v>
      </c>
      <c r="C39" s="57" t="s">
        <v>21</v>
      </c>
      <c r="D39" s="60">
        <v>0</v>
      </c>
    </row>
    <row r="40" spans="1:4" ht="58" x14ac:dyDescent="0.35">
      <c r="A40" s="54" t="str">
        <f t="shared" si="0"/>
        <v>Alternative fuel retrofit system extensionAftermarket catalytic converter reduced cost application</v>
      </c>
      <c r="B40" s="54" t="s">
        <v>10</v>
      </c>
      <c r="C40" s="55" t="s">
        <v>19</v>
      </c>
      <c r="D40" s="56" t="s">
        <v>20</v>
      </c>
    </row>
    <row r="41" spans="1:4" ht="43.5" x14ac:dyDescent="0.35">
      <c r="A41" s="54" t="str">
        <f t="shared" si="0"/>
        <v>Alternative fuel retrofit system extensionCategory I or Category VIII</v>
      </c>
      <c r="B41" s="54" t="s">
        <v>10</v>
      </c>
      <c r="C41" s="57" t="s">
        <v>36</v>
      </c>
      <c r="D41" s="56" t="s">
        <v>20</v>
      </c>
    </row>
    <row r="42" spans="1:4" ht="43.5" x14ac:dyDescent="0.35">
      <c r="A42" s="54" t="str">
        <f t="shared" si="0"/>
        <v>Alternative fuel retrofit system extensionCarry-Over</v>
      </c>
      <c r="B42" s="54" t="s">
        <v>10</v>
      </c>
      <c r="C42" s="57" t="s">
        <v>22</v>
      </c>
      <c r="D42" s="56" t="s">
        <v>20</v>
      </c>
    </row>
    <row r="43" spans="1:4" ht="43.5" x14ac:dyDescent="0.35">
      <c r="A43" s="54" t="str">
        <f t="shared" si="0"/>
        <v>Alternative fuel retrofit system extensionCategory I</v>
      </c>
      <c r="B43" s="54" t="s">
        <v>10</v>
      </c>
      <c r="C43" s="57" t="s">
        <v>37</v>
      </c>
      <c r="D43" s="56" t="s">
        <v>20</v>
      </c>
    </row>
    <row r="44" spans="1:4" ht="29" x14ac:dyDescent="0.35">
      <c r="A44" s="54" t="str">
        <f t="shared" si="0"/>
        <v>Experimental permitBase</v>
      </c>
      <c r="B44" s="54" t="s">
        <v>11</v>
      </c>
      <c r="C44" s="55" t="s">
        <v>5</v>
      </c>
      <c r="D44" s="59">
        <v>195</v>
      </c>
    </row>
    <row r="45" spans="1:4" ht="29" x14ac:dyDescent="0.35">
      <c r="A45" s="54" t="str">
        <f t="shared" si="0"/>
        <v>Experimental permitSmall Business</v>
      </c>
      <c r="B45" s="54" t="s">
        <v>11</v>
      </c>
      <c r="C45" s="57" t="s">
        <v>18</v>
      </c>
      <c r="D45" s="56" t="s">
        <v>20</v>
      </c>
    </row>
    <row r="46" spans="1:4" ht="29" x14ac:dyDescent="0.35">
      <c r="A46" s="54" t="str">
        <f t="shared" si="0"/>
        <v>Experimental permitZero-Emission</v>
      </c>
      <c r="B46" s="54" t="s">
        <v>11</v>
      </c>
      <c r="C46" s="57" t="s">
        <v>21</v>
      </c>
      <c r="D46" s="56" t="s">
        <v>20</v>
      </c>
    </row>
    <row r="47" spans="1:4" ht="43.5" x14ac:dyDescent="0.35">
      <c r="A47" s="54" t="str">
        <f t="shared" si="0"/>
        <v>Experimental permitAftermarket catalytic converter reduced cost application</v>
      </c>
      <c r="B47" s="54" t="s">
        <v>11</v>
      </c>
      <c r="C47" s="55" t="s">
        <v>19</v>
      </c>
      <c r="D47" s="56" t="s">
        <v>20</v>
      </c>
    </row>
    <row r="48" spans="1:4" ht="29" x14ac:dyDescent="0.35">
      <c r="A48" s="54" t="str">
        <f t="shared" si="0"/>
        <v>Experimental permitCategory I or Category VIII</v>
      </c>
      <c r="B48" s="54" t="s">
        <v>11</v>
      </c>
      <c r="C48" s="57" t="s">
        <v>36</v>
      </c>
      <c r="D48" s="56" t="s">
        <v>20</v>
      </c>
    </row>
    <row r="49" spans="1:4" ht="29" x14ac:dyDescent="0.35">
      <c r="A49" s="54" t="str">
        <f t="shared" si="0"/>
        <v>Experimental permitCarry-Over</v>
      </c>
      <c r="B49" s="54" t="s">
        <v>11</v>
      </c>
      <c r="C49" s="57" t="s">
        <v>22</v>
      </c>
      <c r="D49" s="56" t="s">
        <v>20</v>
      </c>
    </row>
    <row r="50" spans="1:4" ht="29" x14ac:dyDescent="0.35">
      <c r="A50" s="54" t="str">
        <f t="shared" si="0"/>
        <v>Experimental permitCategory I</v>
      </c>
      <c r="B50" s="54" t="s">
        <v>11</v>
      </c>
      <c r="C50" s="57" t="s">
        <v>37</v>
      </c>
      <c r="D50" s="56" t="s">
        <v>20</v>
      </c>
    </row>
    <row r="51" spans="1:4" ht="43.5" x14ac:dyDescent="0.35">
      <c r="A51" s="54" t="str">
        <f t="shared" si="0"/>
        <v>Motorcycle critical emission control partBase</v>
      </c>
      <c r="B51" s="54" t="s">
        <v>12</v>
      </c>
      <c r="C51" s="55" t="s">
        <v>5</v>
      </c>
      <c r="D51" s="59">
        <v>1000</v>
      </c>
    </row>
    <row r="52" spans="1:4" ht="43.5" x14ac:dyDescent="0.35">
      <c r="A52" s="54" t="str">
        <f t="shared" si="0"/>
        <v>Motorcycle critical emission control partSmall Business</v>
      </c>
      <c r="B52" s="54" t="s">
        <v>12</v>
      </c>
      <c r="C52" s="57" t="s">
        <v>18</v>
      </c>
      <c r="D52" s="60">
        <v>500</v>
      </c>
    </row>
    <row r="53" spans="1:4" ht="43.5" x14ac:dyDescent="0.35">
      <c r="A53" s="54" t="str">
        <f t="shared" si="0"/>
        <v>Motorcycle critical emission control partCarry-Over</v>
      </c>
      <c r="B53" s="54" t="s">
        <v>12</v>
      </c>
      <c r="C53" s="57" t="s">
        <v>22</v>
      </c>
      <c r="D53" s="61">
        <v>500</v>
      </c>
    </row>
    <row r="54" spans="1:4" ht="58" x14ac:dyDescent="0.35">
      <c r="A54" s="54" t="str">
        <f t="shared" si="0"/>
        <v>Motorcycle critical emission control partAftermarket catalytic converter reduced cost application</v>
      </c>
      <c r="B54" s="54" t="s">
        <v>12</v>
      </c>
      <c r="C54" s="55" t="s">
        <v>19</v>
      </c>
      <c r="D54" s="56" t="s">
        <v>20</v>
      </c>
    </row>
    <row r="55" spans="1:4" ht="43.5" x14ac:dyDescent="0.35">
      <c r="A55" s="54" t="str">
        <f t="shared" si="0"/>
        <v>Motorcycle critical emission control partCategory I or Category VIII</v>
      </c>
      <c r="B55" s="54" t="s">
        <v>12</v>
      </c>
      <c r="C55" s="57" t="s">
        <v>36</v>
      </c>
      <c r="D55" s="56" t="s">
        <v>20</v>
      </c>
    </row>
    <row r="56" spans="1:4" ht="43.5" x14ac:dyDescent="0.35">
      <c r="A56" s="54" t="str">
        <f t="shared" si="0"/>
        <v>Motorcycle critical emission control partCategory I</v>
      </c>
      <c r="B56" s="54" t="s">
        <v>12</v>
      </c>
      <c r="C56" s="57" t="s">
        <v>37</v>
      </c>
      <c r="D56" s="53" t="s">
        <v>20</v>
      </c>
    </row>
  </sheetData>
  <sheetProtection algorithmName="SHA-512" hashValue="WGB174bCNDa6OGjTLVCqCN19Nm2I4v973vJke/cw1hgdCLhOeH3b46Obhn7geW/eJ8YWnEELujAqeZrnM58TSw==" saltValue="NMdKwAIS/WdYvc2R/oOAu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workbookViewId="0">
      <selection sqref="A1:XFD1048576"/>
    </sheetView>
  </sheetViews>
  <sheetFormatPr defaultRowHeight="14.5" x14ac:dyDescent="0.35"/>
  <cols>
    <col min="1" max="1" width="34" style="54" customWidth="1"/>
    <col min="2" max="2" width="17.7265625" style="53" customWidth="1"/>
    <col min="3" max="3" width="13.81640625" style="53" customWidth="1"/>
    <col min="4" max="4" width="11.54296875" style="53" customWidth="1"/>
    <col min="5" max="5" width="13.54296875" style="53" customWidth="1"/>
    <col min="6" max="6" width="15.7265625" style="53" customWidth="1"/>
    <col min="7" max="7" width="12.7265625" style="53" customWidth="1"/>
    <col min="8" max="8" width="14.453125" style="53" customWidth="1"/>
    <col min="9" max="9" width="13.26953125" style="53" customWidth="1"/>
    <col min="10" max="10" width="13.1796875" style="53" customWidth="1"/>
    <col min="11" max="11" width="11.81640625" style="53" customWidth="1"/>
    <col min="12" max="12" width="13" style="53" customWidth="1"/>
    <col min="13" max="13" width="12.26953125" style="53" customWidth="1"/>
    <col min="14" max="14" width="14.7265625" style="53" customWidth="1"/>
    <col min="15" max="17" width="12.54296875" style="53" customWidth="1"/>
    <col min="18" max="18" width="13.453125" style="53" customWidth="1"/>
    <col min="19" max="19" width="12.81640625" style="53" customWidth="1"/>
    <col min="20" max="16384" width="8.7265625" style="53"/>
  </cols>
  <sheetData>
    <row r="1" spans="1:19" x14ac:dyDescent="0.35">
      <c r="B1" s="53" t="s">
        <v>23</v>
      </c>
    </row>
    <row r="2" spans="1:19" ht="72.5" x14ac:dyDescent="0.35">
      <c r="A2" s="54" t="s">
        <v>15</v>
      </c>
      <c r="B2" s="54" t="s">
        <v>4</v>
      </c>
      <c r="C2" s="54" t="s">
        <v>24</v>
      </c>
      <c r="D2" s="54" t="s">
        <v>6</v>
      </c>
      <c r="E2" s="54" t="s">
        <v>24</v>
      </c>
      <c r="F2" s="54" t="s">
        <v>7</v>
      </c>
      <c r="G2" s="54" t="s">
        <v>25</v>
      </c>
      <c r="H2" s="54" t="s">
        <v>8</v>
      </c>
      <c r="I2" s="54" t="s">
        <v>26</v>
      </c>
      <c r="J2" s="54" t="s">
        <v>9</v>
      </c>
      <c r="K2" s="54" t="s">
        <v>27</v>
      </c>
      <c r="L2" s="54" t="s">
        <v>10</v>
      </c>
      <c r="M2" s="54" t="s">
        <v>28</v>
      </c>
      <c r="N2" s="54" t="s">
        <v>11</v>
      </c>
      <c r="O2" s="54" t="s">
        <v>29</v>
      </c>
      <c r="P2" s="54" t="s">
        <v>12</v>
      </c>
      <c r="Q2" s="54" t="s">
        <v>30</v>
      </c>
      <c r="R2" s="54"/>
      <c r="S2" s="54"/>
    </row>
    <row r="3" spans="1:19" x14ac:dyDescent="0.35">
      <c r="A3" s="54" t="s">
        <v>4</v>
      </c>
      <c r="B3" s="55" t="s">
        <v>5</v>
      </c>
      <c r="C3" s="56">
        <v>10000</v>
      </c>
      <c r="D3" s="55" t="s">
        <v>5</v>
      </c>
      <c r="E3" s="59">
        <v>10000</v>
      </c>
      <c r="F3" s="55" t="s">
        <v>5</v>
      </c>
      <c r="G3" s="59">
        <v>1000</v>
      </c>
      <c r="H3" s="55" t="s">
        <v>5</v>
      </c>
      <c r="I3" s="59">
        <v>1000</v>
      </c>
      <c r="J3" s="55" t="s">
        <v>5</v>
      </c>
      <c r="K3" s="59">
        <v>5161</v>
      </c>
      <c r="L3" s="55" t="s">
        <v>5</v>
      </c>
      <c r="M3" s="59">
        <v>0</v>
      </c>
      <c r="N3" s="55" t="s">
        <v>5</v>
      </c>
      <c r="O3" s="59">
        <v>195</v>
      </c>
      <c r="P3" s="55" t="s">
        <v>5</v>
      </c>
      <c r="Q3" s="59">
        <v>1000</v>
      </c>
      <c r="R3" s="58"/>
      <c r="S3" s="59"/>
    </row>
    <row r="4" spans="1:19" ht="55.5" customHeight="1" x14ac:dyDescent="0.35">
      <c r="A4" s="54" t="s">
        <v>6</v>
      </c>
      <c r="B4" s="57" t="s">
        <v>18</v>
      </c>
      <c r="C4" s="56">
        <v>5000</v>
      </c>
      <c r="D4" s="57" t="s">
        <v>18</v>
      </c>
      <c r="E4" s="60">
        <v>5000</v>
      </c>
      <c r="F4" s="57" t="s">
        <v>18</v>
      </c>
      <c r="G4" s="60">
        <v>500</v>
      </c>
      <c r="H4" s="57" t="s">
        <v>18</v>
      </c>
      <c r="I4" s="60">
        <v>500</v>
      </c>
      <c r="J4" s="57" t="s">
        <v>18</v>
      </c>
      <c r="K4" s="60">
        <v>3870</v>
      </c>
      <c r="L4" s="57" t="s">
        <v>18</v>
      </c>
      <c r="M4" s="60">
        <v>0</v>
      </c>
      <c r="N4" s="57"/>
      <c r="O4" s="60"/>
      <c r="P4" s="57" t="s">
        <v>18</v>
      </c>
      <c r="Q4" s="60">
        <v>500</v>
      </c>
      <c r="R4" s="57"/>
      <c r="S4" s="60"/>
    </row>
    <row r="5" spans="1:19" ht="58" x14ac:dyDescent="0.35">
      <c r="A5" s="54" t="s">
        <v>7</v>
      </c>
      <c r="B5" s="57" t="s">
        <v>19</v>
      </c>
      <c r="C5" s="56">
        <v>2500</v>
      </c>
      <c r="D5" s="57"/>
      <c r="E5" s="60"/>
      <c r="F5" s="57" t="s">
        <v>37</v>
      </c>
      <c r="G5" s="60">
        <v>500</v>
      </c>
      <c r="H5" s="57" t="s">
        <v>36</v>
      </c>
      <c r="I5" s="60">
        <v>500</v>
      </c>
      <c r="J5" s="57" t="s">
        <v>21</v>
      </c>
      <c r="K5" s="60">
        <v>1290</v>
      </c>
      <c r="L5" s="57" t="s">
        <v>21</v>
      </c>
      <c r="M5" s="60">
        <v>0</v>
      </c>
      <c r="N5" s="57"/>
      <c r="O5" s="61"/>
      <c r="P5" s="57" t="s">
        <v>22</v>
      </c>
      <c r="Q5" s="61">
        <v>500</v>
      </c>
      <c r="R5" s="57"/>
      <c r="S5" s="60"/>
    </row>
    <row r="6" spans="1:19" x14ac:dyDescent="0.35">
      <c r="A6" s="54" t="s">
        <v>8</v>
      </c>
      <c r="B6" s="57"/>
      <c r="C6" s="56"/>
      <c r="D6" s="57"/>
      <c r="E6" s="60"/>
      <c r="F6" s="57"/>
      <c r="G6" s="60"/>
      <c r="H6" s="57"/>
      <c r="I6" s="60"/>
      <c r="J6" s="57"/>
      <c r="K6" s="60"/>
      <c r="L6" s="57"/>
      <c r="M6" s="60"/>
      <c r="N6" s="57"/>
      <c r="O6" s="61"/>
      <c r="P6" s="57"/>
      <c r="Q6" s="61"/>
      <c r="R6" s="57"/>
      <c r="S6" s="60"/>
    </row>
    <row r="7" spans="1:19" ht="59.25" customHeight="1" x14ac:dyDescent="0.35">
      <c r="A7" s="54" t="s">
        <v>9</v>
      </c>
      <c r="B7" s="57"/>
      <c r="C7" s="62"/>
      <c r="D7" s="57"/>
      <c r="E7" s="60"/>
      <c r="F7" s="57"/>
      <c r="G7" s="60"/>
      <c r="H7" s="57"/>
      <c r="I7" s="60"/>
      <c r="J7" s="57"/>
      <c r="K7" s="62"/>
      <c r="L7" s="57"/>
      <c r="M7" s="60"/>
      <c r="N7" s="57"/>
      <c r="O7" s="61"/>
      <c r="P7" s="61"/>
      <c r="Q7" s="61"/>
      <c r="R7" s="57"/>
      <c r="S7" s="60"/>
    </row>
    <row r="8" spans="1:19" ht="29" x14ac:dyDescent="0.35">
      <c r="A8" s="54" t="s">
        <v>10</v>
      </c>
      <c r="B8" s="57"/>
      <c r="C8" s="62"/>
      <c r="D8" s="57"/>
      <c r="E8" s="60"/>
      <c r="F8" s="57"/>
      <c r="G8" s="60"/>
      <c r="H8" s="62"/>
      <c r="I8" s="62"/>
      <c r="J8" s="62"/>
      <c r="K8" s="62"/>
      <c r="L8" s="62"/>
      <c r="M8" s="62"/>
      <c r="N8" s="63"/>
      <c r="O8" s="63"/>
      <c r="P8" s="63"/>
      <c r="Q8" s="63"/>
      <c r="R8" s="57"/>
      <c r="S8" s="60"/>
    </row>
    <row r="9" spans="1:19" x14ac:dyDescent="0.35">
      <c r="A9" s="54" t="s">
        <v>11</v>
      </c>
      <c r="B9" s="64"/>
      <c r="C9" s="56"/>
      <c r="D9" s="62"/>
      <c r="E9" s="60"/>
      <c r="F9" s="62"/>
      <c r="G9" s="60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19" ht="29" x14ac:dyDescent="0.35">
      <c r="A10" s="54" t="s">
        <v>12</v>
      </c>
      <c r="B10" s="64"/>
      <c r="C10" s="56"/>
      <c r="D10" s="62"/>
      <c r="E10" s="60"/>
      <c r="F10" s="62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</sheetData>
  <sheetProtection algorithmName="SHA-512" hashValue="wOYtm3PkeujiCjsKR8ZKYMT7oWG7Zc36LVc4OXGFBYhwFh5PL1mGxyMi4uDAwUbYMaeTO9x9ttgPoU52pVEdNA==" saltValue="o1lXXhT9ZIxWga8gsbcjL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B5CAA-E886-4B77-81BB-13337703B1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0D1AA-7F6D-43DE-A848-7B7EE8089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2CC8C9-FB61-4DA8-9E17-5AFAFF7B00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AFTERMARKET PARTS</vt:lpstr>
      <vt:lpstr>vlookup</vt:lpstr>
      <vt:lpstr>data</vt:lpstr>
      <vt:lpstr>Aftermarket_catalytic_converter</vt:lpstr>
      <vt:lpstr>Aftermarket_diesel_particulate_filter</vt:lpstr>
      <vt:lpstr>Aftermarket_fuel_retrofit_system</vt:lpstr>
      <vt:lpstr>Aftermarket_fuel_tank</vt:lpstr>
      <vt:lpstr>Aftermarket_part___general</vt:lpstr>
      <vt:lpstr>Alternative_fuel_retrofit_system</vt:lpstr>
      <vt:lpstr>Alternative_fuel_retrofit_system_extension</vt:lpstr>
      <vt:lpstr>Categories</vt:lpstr>
      <vt:lpstr>DT</vt:lpstr>
      <vt:lpstr>Experimental_permit</vt:lpstr>
      <vt:lpstr>Fee_Types</vt:lpstr>
      <vt:lpstr>Motorcycle_critical_emission_control_part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2022-03-15T20:26:02Z</cp:lastPrinted>
  <dcterms:created xsi:type="dcterms:W3CDTF">2021-02-02T16:20:28Z</dcterms:created>
  <dcterms:modified xsi:type="dcterms:W3CDTF">2022-03-17T23:23:41Z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