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PMS\Transfers in CITSS\"/>
    </mc:Choice>
  </mc:AlternateContent>
  <bookViews>
    <workbookView xWindow="-105" yWindow="-105" windowWidth="23250" windowHeight="12570"/>
  </bookViews>
  <sheets>
    <sheet name="Table Explanations" sheetId="2" r:id="rId1"/>
    <sheet name="Q1 2020 CITSS Transfers" sheetId="4" r:id="rId2"/>
  </sheets>
  <definedNames>
    <definedName name="_xlnm.Print_Area" localSheetId="1">'Q1 2020 CITSS Transfers'!$A$1:$O$25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2" i="4" l="1"/>
  <c r="N22" i="4"/>
  <c r="O21" i="4"/>
  <c r="N21" i="4"/>
  <c r="O15" i="4"/>
  <c r="O16" i="4"/>
  <c r="O17" i="4"/>
  <c r="O14" i="4"/>
  <c r="N15" i="4"/>
  <c r="N16" i="4"/>
  <c r="N17" i="4"/>
  <c r="N14" i="4"/>
  <c r="O10" i="4"/>
  <c r="N10" i="4"/>
  <c r="O9" i="4"/>
  <c r="N9" i="4"/>
  <c r="B9" i="4"/>
  <c r="M24" i="4" l="1"/>
  <c r="N24" i="4"/>
  <c r="O24" i="4"/>
  <c r="M25" i="4"/>
  <c r="N25" i="4"/>
  <c r="O25" i="4"/>
  <c r="C24" i="4"/>
  <c r="C25" i="4"/>
  <c r="B25" i="4"/>
  <c r="B24" i="4"/>
  <c r="L25" i="4"/>
  <c r="L24" i="4"/>
</calcChain>
</file>

<file path=xl/sharedStrings.xml><?xml version="1.0" encoding="utf-8"?>
<sst xmlns="http://schemas.openxmlformats.org/spreadsheetml/2006/main" count="119" uniqueCount="54">
  <si>
    <t>Allowance Transfers</t>
  </si>
  <si>
    <t>Offset Transfers</t>
  </si>
  <si>
    <t>California</t>
  </si>
  <si>
    <t>U.S. Forest Projects</t>
  </si>
  <si>
    <t>Ozone Depleting Substances Projects</t>
  </si>
  <si>
    <t>Livestock Projects</t>
  </si>
  <si>
    <t>Mine Methane Capture Projects</t>
  </si>
  <si>
    <t>Québec</t>
  </si>
  <si>
    <t>Landfill Site Methane Destruction Projects</t>
  </si>
  <si>
    <t>Notes on the data fields in the tables:</t>
  </si>
  <si>
    <t>1)</t>
  </si>
  <si>
    <t>2)</t>
  </si>
  <si>
    <t>Offsets are tabulated by the type of offset project for which the offset was issued.</t>
  </si>
  <si>
    <t>3)</t>
  </si>
  <si>
    <t>4)</t>
  </si>
  <si>
    <t>5)</t>
  </si>
  <si>
    <t>6)</t>
  </si>
  <si>
    <t>7)</t>
  </si>
  <si>
    <t>Current Vintages</t>
  </si>
  <si>
    <t>Future Vintages</t>
  </si>
  <si>
    <t>Allowances Total</t>
  </si>
  <si>
    <t>Offsets Total</t>
  </si>
  <si>
    <t>If the transaction agreement that results in a transfer contains a price for the compliance instruments being transferred, then the transfer is placed in the "Priced" category. If the transaction agreement does not contain a price, the resulting transfer is placed in the "Unpriced" category. Examples of transactions that are often unpriced include transfers between corporate associates or transactions that bundle compliance instruments with other products.</t>
  </si>
  <si>
    <t>Number of Unique Offset Transactions</t>
  </si>
  <si>
    <t>Total Unique Allowances and Offsets Transactions</t>
  </si>
  <si>
    <t>When there are fewer than three transfers for a given offset type, it may be possible for market participants to determine the price and counterparties to the transfer. When this occurs, the transfers are placed in the "Unpriced" category.  Both the California and Québec regulations allow publication of transfer data as long as the identities of the parties to a transfer remain confidential.</t>
  </si>
  <si>
    <t>If multiple transfers of compliance instruments were carried out between the same two entities on the same day and at the same price they are grouped and reported as  "Unique Allowance Transactions" or "Unique Offset Transactions."  A transaction agreement that involves multiple allowance vintages or offset types would require one transfer in CITSS for each vintage or offset type involved.  Relying on the number of transfers alone could overstate the number of market transactions conducted.</t>
  </si>
  <si>
    <t>Total Allowances and Offsets Transfers</t>
  </si>
  <si>
    <t>Number of Priced Transfers</t>
  </si>
  <si>
    <t>Quantity of Priced Transfers</t>
  </si>
  <si>
    <t>Number of Unpriced Transfers</t>
  </si>
  <si>
    <t>Quantity of Unpriced Transfers</t>
  </si>
  <si>
    <t>Total Number of Transfers</t>
  </si>
  <si>
    <t>Total Quantity of Transfers</t>
  </si>
  <si>
    <t>Standard Deviation Price in USD</t>
  </si>
  <si>
    <t>Weighted Average Price in USD</t>
  </si>
  <si>
    <t>Mean Price in USD</t>
  </si>
  <si>
    <t>Median Price in USD</t>
  </si>
  <si>
    <t>Weighted Average Price in CAD</t>
  </si>
  <si>
    <t>Mean Price in CAD</t>
  </si>
  <si>
    <t>Median Price in CAD</t>
  </si>
  <si>
    <t>Standard Deviation Price in CAD</t>
  </si>
  <si>
    <t xml:space="preserve">The table provides weighted average prices, unweighted mean and median prices and unweighted standard deviations in US dollars (USD) and Canadian dollars (CAD). For each currency calculation, the price for each transfer was converted to that currency using a daily exchange rate for the day the transfer was completed in CITSS. The daily exchange rate used is the noon rate published by the Bank of Canada and is available at http://www.bankofcanada.ca/rates/exchange/. </t>
  </si>
  <si>
    <t>Unique Allowance Transactions</t>
  </si>
  <si>
    <t>Transfers resulting from deliveries on a futures exchange are included in the "Priced" category.  When a transfer request is filed for deliveries on a futures market contract, the account representative enters the price at the close of trading of that futures contract into the CITSS transfer request. The price reflected in the Summary of Transfers table for such a transfer is the price that has been entered into CITSS.</t>
  </si>
  <si>
    <t>Summary of Transfers Registered in CITSS By California and Québec Entities During First Quarter of 2020</t>
  </si>
  <si>
    <t>Vintages 2013-2020</t>
  </si>
  <si>
    <t>Vintages 2021-2023</t>
  </si>
  <si>
    <t>Posted on July 6, 2020</t>
  </si>
  <si>
    <t xml:space="preserve">This spreadsheet provides a summary of the transfers of allowances and offsets between registered entities in the linked California and Québec Cap-and-Trade Programs in the Compliance Instrument Tracking System Service (CITSS) during the first quarter of calendar year 2020. These transfers do not include transfers involving jurisdictional authorities, such as the issuance of offsets, or the distribution of allocated allowances or allowances purchased at auction. </t>
  </si>
  <si>
    <t>Allowances are tabulated by the vintage of the allowances transferred. This means that in 2020, current vintage includes 2013-2020 allowances. In 2021, current vintage will include 2013-2021 allowances, and so forth. In this report current vintages include vintages 2020 and earlier and future vintages include vintages 2021, 2022, and 2023.</t>
  </si>
  <si>
    <t>-</t>
  </si>
  <si>
    <t>8)</t>
  </si>
  <si>
    <t>The “-“ in the cells indicates that no data is provided. The annual transfers summary report may provide more information on these price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</si>
</sst>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13" x14ac:knownFonts="1">
    <font>
      <sz val="11"/>
      <color theme="1"/>
      <name val="Calibri"/>
      <family val="2"/>
      <scheme val="minor"/>
    </font>
    <font>
      <sz val="11"/>
      <color theme="1"/>
      <name val="Calibri"/>
      <family val="2"/>
      <scheme val="minor"/>
    </font>
    <font>
      <sz val="36"/>
      <color theme="1"/>
      <name val="Calibri"/>
      <family val="2"/>
      <scheme val="minor"/>
    </font>
    <font>
      <sz val="12"/>
      <color theme="1"/>
      <name val="Calibri"/>
      <family val="2"/>
      <scheme val="minor"/>
    </font>
    <font>
      <b/>
      <sz val="12"/>
      <color theme="1"/>
      <name val="Calibri"/>
      <family val="2"/>
      <scheme val="minor"/>
    </font>
    <font>
      <b/>
      <sz val="14"/>
      <color theme="0"/>
      <name val="Calibri"/>
      <family val="2"/>
      <scheme val="minor"/>
    </font>
    <font>
      <sz val="14"/>
      <color theme="1"/>
      <name val="Calibri"/>
      <family val="2"/>
      <scheme val="minor"/>
    </font>
    <font>
      <sz val="12"/>
      <name val="Calibri"/>
      <family val="2"/>
      <scheme val="minor"/>
    </font>
    <font>
      <b/>
      <sz val="12"/>
      <name val="Calibri"/>
      <family val="2"/>
      <scheme val="minor"/>
    </font>
    <font>
      <sz val="11"/>
      <name val="Calibri"/>
      <family val="2"/>
      <scheme val="minor"/>
    </font>
    <font>
      <b/>
      <sz val="14"/>
      <name val="Calibri"/>
      <family val="2"/>
      <scheme val="minor"/>
    </font>
    <font>
      <b/>
      <sz val="14"/>
      <color theme="1"/>
      <name val="Calibri"/>
      <family val="2"/>
      <scheme val="minor"/>
    </font>
    <font>
      <i/>
      <sz val="12"/>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s>
  <cellStyleXfs count="3">
    <xf numFmtId="0" fontId="0" fillId="0" borderId="0"/>
    <xf numFmtId="0" fontId="1" fillId="0" borderId="0"/>
    <xf numFmtId="0" fontId="1" fillId="0" borderId="0"/>
  </cellStyleXfs>
  <cellXfs count="78">
    <xf numFmtId="0" fontId="0" fillId="0" borderId="0" xfId="0"/>
    <xf numFmtId="3" fontId="2" fillId="0" borderId="0" xfId="0" applyNumberFormat="1" applyFont="1"/>
    <xf numFmtId="0" fontId="0" fillId="0" borderId="0" xfId="0" applyAlignment="1">
      <alignment wrapText="1"/>
    </xf>
    <xf numFmtId="0" fontId="3" fillId="0" borderId="0" xfId="0" applyFont="1"/>
    <xf numFmtId="0" fontId="3" fillId="0" borderId="0" xfId="0" applyFont="1" applyBorder="1"/>
    <xf numFmtId="3" fontId="3" fillId="0" borderId="0" xfId="0" applyNumberFormat="1" applyFont="1"/>
    <xf numFmtId="0" fontId="3" fillId="0" borderId="0" xfId="0" applyFont="1" applyBorder="1" applyAlignment="1">
      <alignment horizontal="center"/>
    </xf>
    <xf numFmtId="0" fontId="4" fillId="0" borderId="0" xfId="0" applyFont="1"/>
    <xf numFmtId="0" fontId="4" fillId="0" borderId="0" xfId="0" applyFont="1" applyBorder="1"/>
    <xf numFmtId="0" fontId="6" fillId="0" borderId="0" xfId="0" applyFont="1"/>
    <xf numFmtId="0" fontId="0" fillId="0" borderId="1" xfId="0" applyBorder="1" applyAlignment="1">
      <alignment vertical="center" wrapText="1"/>
    </xf>
    <xf numFmtId="0" fontId="0" fillId="0" borderId="1" xfId="0" applyFill="1" applyBorder="1" applyAlignment="1">
      <alignment vertical="center" wrapText="1"/>
    </xf>
    <xf numFmtId="0" fontId="7" fillId="0" borderId="0" xfId="0" applyFont="1" applyFill="1" applyBorder="1"/>
    <xf numFmtId="3" fontId="7" fillId="0" borderId="0" xfId="0" applyNumberFormat="1" applyFont="1" applyFill="1" applyBorder="1"/>
    <xf numFmtId="0" fontId="0" fillId="0" borderId="1" xfId="0" applyBorder="1" applyAlignment="1">
      <alignment horizontal="center" vertical="center"/>
    </xf>
    <xf numFmtId="0" fontId="0" fillId="0" borderId="1" xfId="0" applyBorder="1" applyAlignment="1">
      <alignment horizontal="center" vertical="center" wrapText="1"/>
    </xf>
    <xf numFmtId="3" fontId="3" fillId="0" borderId="0" xfId="0" applyNumberFormat="1" applyFont="1" applyBorder="1"/>
    <xf numFmtId="0" fontId="4" fillId="0" borderId="0" xfId="0" applyFont="1" applyBorder="1" applyAlignment="1">
      <alignment horizontal="left"/>
    </xf>
    <xf numFmtId="0" fontId="4" fillId="0" borderId="0" xfId="0" applyFont="1" applyAlignment="1">
      <alignment horizontal="center" vertical="center"/>
    </xf>
    <xf numFmtId="0" fontId="7" fillId="0" borderId="0" xfId="0" applyFont="1" applyFill="1"/>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1" fillId="3" borderId="4"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4" xfId="0" applyFont="1" applyFill="1" applyBorder="1" applyAlignment="1">
      <alignment horizontal="left"/>
    </xf>
    <xf numFmtId="0" fontId="3" fillId="3" borderId="2" xfId="0" applyFont="1" applyFill="1" applyBorder="1"/>
    <xf numFmtId="3" fontId="3" fillId="3" borderId="2" xfId="0" applyNumberFormat="1" applyFont="1" applyFill="1" applyBorder="1"/>
    <xf numFmtId="164" fontId="3" fillId="3" borderId="2" xfId="0" applyNumberFormat="1" applyFont="1" applyFill="1" applyBorder="1"/>
    <xf numFmtId="4" fontId="3" fillId="3" borderId="2" xfId="0" applyNumberFormat="1" applyFont="1" applyFill="1" applyBorder="1" applyAlignment="1">
      <alignment horizontal="right"/>
    </xf>
    <xf numFmtId="0" fontId="3" fillId="3" borderId="4" xfId="0" applyFont="1" applyFill="1" applyBorder="1" applyAlignment="1">
      <alignment horizontal="left" indent="2"/>
    </xf>
    <xf numFmtId="0" fontId="3" fillId="3" borderId="1" xfId="0" applyFont="1" applyFill="1" applyBorder="1"/>
    <xf numFmtId="3" fontId="3" fillId="3" borderId="1" xfId="0" applyNumberFormat="1" applyFont="1" applyFill="1" applyBorder="1"/>
    <xf numFmtId="0" fontId="3" fillId="3" borderId="4" xfId="0" applyFont="1" applyFill="1" applyBorder="1" applyAlignment="1">
      <alignment horizontal="center"/>
    </xf>
    <xf numFmtId="0" fontId="4" fillId="3" borderId="7" xfId="0" applyFont="1" applyFill="1" applyBorder="1"/>
    <xf numFmtId="3" fontId="4" fillId="3" borderId="7" xfId="0" applyNumberFormat="1" applyFont="1" applyFill="1" applyBorder="1"/>
    <xf numFmtId="0" fontId="4" fillId="3" borderId="1" xfId="0" applyFont="1" applyFill="1" applyBorder="1"/>
    <xf numFmtId="3" fontId="4" fillId="3" borderId="1" xfId="0" applyNumberFormat="1" applyFont="1" applyFill="1" applyBorder="1"/>
    <xf numFmtId="0" fontId="3" fillId="3" borderId="4" xfId="0" applyFont="1" applyFill="1" applyBorder="1" applyAlignment="1">
      <alignment horizontal="left"/>
    </xf>
    <xf numFmtId="0" fontId="4" fillId="3" borderId="1" xfId="0" applyFont="1" applyFill="1" applyBorder="1" applyAlignment="1">
      <alignment horizontal="left"/>
    </xf>
    <xf numFmtId="0" fontId="5" fillId="2" borderId="2" xfId="2" applyFont="1" applyFill="1" applyBorder="1" applyAlignment="1">
      <alignment horizontal="center" vertical="top" wrapText="1"/>
    </xf>
    <xf numFmtId="0" fontId="0" fillId="0" borderId="3" xfId="0" applyBorder="1" applyAlignment="1">
      <alignment vertical="center" wrapText="1"/>
    </xf>
    <xf numFmtId="0" fontId="0" fillId="0" borderId="5" xfId="0" applyBorder="1" applyAlignment="1">
      <alignment horizontal="center" vertical="center"/>
    </xf>
    <xf numFmtId="0" fontId="6" fillId="0" borderId="0" xfId="0" applyFont="1" applyBorder="1"/>
    <xf numFmtId="0" fontId="0" fillId="0" borderId="10" xfId="0" applyBorder="1" applyAlignment="1">
      <alignment horizontal="center" vertical="center"/>
    </xf>
    <xf numFmtId="0" fontId="0" fillId="0" borderId="9" xfId="0" applyBorder="1" applyAlignment="1">
      <alignment horizontal="center" vertical="center"/>
    </xf>
    <xf numFmtId="164" fontId="3" fillId="3" borderId="1" xfId="0" applyNumberFormat="1" applyFont="1" applyFill="1" applyBorder="1" applyAlignment="1">
      <alignment horizontal="center"/>
    </xf>
    <xf numFmtId="164" fontId="4" fillId="3" borderId="7" xfId="0" applyNumberFormat="1" applyFont="1" applyFill="1" applyBorder="1" applyAlignment="1">
      <alignment horizontal="center"/>
    </xf>
    <xf numFmtId="4" fontId="4" fillId="3" borderId="7" xfId="0" applyNumberFormat="1" applyFont="1" applyFill="1" applyBorder="1" applyAlignment="1">
      <alignment horizontal="center"/>
    </xf>
    <xf numFmtId="3" fontId="4" fillId="3" borderId="7" xfId="0" applyNumberFormat="1" applyFont="1" applyFill="1" applyBorder="1" applyAlignment="1">
      <alignment horizontal="center"/>
    </xf>
    <xf numFmtId="164" fontId="3" fillId="3" borderId="2" xfId="0" applyNumberFormat="1" applyFont="1" applyFill="1" applyBorder="1" applyAlignment="1">
      <alignment horizontal="center"/>
    </xf>
    <xf numFmtId="4" fontId="3"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164" fontId="4" fillId="3" borderId="1" xfId="0" applyNumberFormat="1" applyFont="1" applyFill="1" applyBorder="1" applyAlignment="1">
      <alignment horizontal="center"/>
    </xf>
    <xf numFmtId="4" fontId="4"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164" fontId="3" fillId="0" borderId="0" xfId="0" applyNumberFormat="1" applyFont="1" applyBorder="1" applyAlignment="1">
      <alignment horizontal="center"/>
    </xf>
    <xf numFmtId="4" fontId="3" fillId="0" borderId="0" xfId="0" applyNumberFormat="1" applyFont="1" applyBorder="1" applyAlignment="1">
      <alignment horizontal="center"/>
    </xf>
    <xf numFmtId="3" fontId="3" fillId="0" borderId="0" xfId="0" applyNumberFormat="1" applyFont="1" applyBorder="1" applyAlignment="1">
      <alignment horizontal="center"/>
    </xf>
    <xf numFmtId="0" fontId="7" fillId="0" borderId="0" xfId="0" applyFont="1" applyFill="1" applyBorder="1" applyAlignment="1">
      <alignment horizontal="center"/>
    </xf>
    <xf numFmtId="3" fontId="7" fillId="0" borderId="0" xfId="0" applyNumberFormat="1" applyFont="1" applyFill="1" applyBorder="1" applyAlignment="1">
      <alignment horizontal="center"/>
    </xf>
    <xf numFmtId="8" fontId="9" fillId="3" borderId="2" xfId="0" applyNumberFormat="1" applyFont="1" applyFill="1" applyBorder="1" applyAlignment="1">
      <alignment horizontal="center"/>
    </xf>
    <xf numFmtId="0" fontId="9" fillId="3" borderId="3" xfId="0" applyFont="1" applyFill="1" applyBorder="1" applyAlignment="1">
      <alignment horizontal="center"/>
    </xf>
    <xf numFmtId="3" fontId="8" fillId="3" borderId="3" xfId="0" applyNumberFormat="1" applyFont="1" applyFill="1" applyBorder="1" applyAlignment="1">
      <alignment horizontal="center"/>
    </xf>
    <xf numFmtId="164" fontId="8" fillId="3" borderId="8" xfId="0" applyNumberFormat="1" applyFont="1" applyFill="1" applyBorder="1" applyAlignment="1">
      <alignment horizontal="center"/>
    </xf>
    <xf numFmtId="164" fontId="8" fillId="3" borderId="9" xfId="0" applyNumberFormat="1" applyFont="1" applyFill="1" applyBorder="1" applyAlignment="1">
      <alignment horizontal="center"/>
    </xf>
    <xf numFmtId="3" fontId="3" fillId="3" borderId="3" xfId="0" applyNumberFormat="1" applyFont="1" applyFill="1" applyBorder="1"/>
    <xf numFmtId="0" fontId="3" fillId="3" borderId="6" xfId="0" applyFont="1" applyFill="1" applyBorder="1" applyAlignment="1">
      <alignment horizontal="center"/>
    </xf>
    <xf numFmtId="0" fontId="12" fillId="0" borderId="0" xfId="1" applyFont="1" applyFill="1" applyBorder="1" applyAlignment="1">
      <alignment vertical="center" wrapText="1"/>
    </xf>
    <xf numFmtId="164" fontId="3" fillId="3" borderId="11" xfId="0" applyNumberFormat="1" applyFont="1" applyFill="1" applyBorder="1" applyAlignment="1">
      <alignment horizontal="center"/>
    </xf>
    <xf numFmtId="164" fontId="3" fillId="3" borderId="8" xfId="0" applyNumberFormat="1" applyFont="1" applyFill="1" applyBorder="1" applyAlignment="1">
      <alignment horizontal="center"/>
    </xf>
    <xf numFmtId="0" fontId="3" fillId="3" borderId="11" xfId="0" applyFont="1" applyFill="1" applyBorder="1"/>
    <xf numFmtId="0" fontId="3" fillId="3" borderId="8" xfId="0" applyFont="1" applyFill="1" applyBorder="1"/>
    <xf numFmtId="3" fontId="3" fillId="3" borderId="11" xfId="0" applyNumberFormat="1" applyFont="1" applyFill="1" applyBorder="1"/>
    <xf numFmtId="3" fontId="3" fillId="3" borderId="8" xfId="0" applyNumberFormat="1" applyFont="1" applyFill="1" applyBorder="1"/>
    <xf numFmtId="0" fontId="3" fillId="3" borderId="1" xfId="0" applyFont="1" applyFill="1" applyBorder="1" applyAlignment="1">
      <alignment horizontal="center"/>
    </xf>
    <xf numFmtId="0" fontId="4" fillId="3" borderId="1" xfId="0" applyFont="1" applyFill="1" applyBorder="1" applyAlignment="1">
      <alignment horizontal="center"/>
    </xf>
    <xf numFmtId="3" fontId="8" fillId="3" borderId="3" xfId="0" applyNumberFormat="1" applyFont="1" applyFill="1" applyBorder="1" applyAlignment="1">
      <alignment horizontal="right"/>
    </xf>
    <xf numFmtId="164" fontId="8" fillId="3" borderId="2" xfId="0" applyNumberFormat="1" applyFont="1" applyFill="1" applyBorder="1" applyAlignment="1">
      <alignment horizontal="center"/>
    </xf>
  </cellXfs>
  <cellStyles count="3">
    <cellStyle name="Normal" xfId="0" builtinId="0"/>
    <cellStyle name="Normal 10" xfId="2"/>
    <cellStyle name="Normal 2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0</xdr:row>
      <xdr:rowOff>123826</xdr:rowOff>
    </xdr:from>
    <xdr:to>
      <xdr:col>1</xdr:col>
      <xdr:colOff>3402329</xdr:colOff>
      <xdr:row>0</xdr:row>
      <xdr:rowOff>759750</xdr:rowOff>
    </xdr:to>
    <xdr:pic>
      <xdr:nvPicPr>
        <xdr:cNvPr id="3" name="Picture 2" descr="Logo of California Air Resources Board" title="CARB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699" y="123826"/>
          <a:ext cx="3383280" cy="63592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3383280</xdr:colOff>
      <xdr:row>0</xdr:row>
      <xdr:rowOff>635924</xdr:rowOff>
    </xdr:to>
    <xdr:pic>
      <xdr:nvPicPr>
        <xdr:cNvPr id="2" name="Picture 1" descr="Logo of California Air Resources Board" title="CARB 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83280" cy="63592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12"/>
  <sheetViews>
    <sheetView showGridLines="0" tabSelected="1" topLeftCell="A7" zoomScale="115" zoomScaleNormal="115" workbookViewId="0">
      <selection activeCell="B13" sqref="B13"/>
    </sheetView>
  </sheetViews>
  <sheetFormatPr defaultRowHeight="15" x14ac:dyDescent="0.25"/>
  <cols>
    <col min="1" max="1" width="3.7109375" customWidth="1"/>
    <col min="2" max="2" width="129.7109375" customWidth="1"/>
  </cols>
  <sheetData>
    <row r="1" spans="1:2" ht="66.75" customHeight="1" x14ac:dyDescent="0.7">
      <c r="B1" s="1"/>
    </row>
    <row r="2" spans="1:2" s="9" customFormat="1" ht="18.75" customHeight="1" x14ac:dyDescent="0.3">
      <c r="A2" s="42"/>
      <c r="B2" s="39" t="s">
        <v>45</v>
      </c>
    </row>
    <row r="3" spans="1:2" s="2" customFormat="1" ht="60" x14ac:dyDescent="0.25">
      <c r="A3" s="43"/>
      <c r="B3" s="40" t="s">
        <v>49</v>
      </c>
    </row>
    <row r="4" spans="1:2" s="2" customFormat="1" ht="26.25" customHeight="1" x14ac:dyDescent="0.25">
      <c r="A4" s="44"/>
      <c r="B4" s="40" t="s">
        <v>9</v>
      </c>
    </row>
    <row r="5" spans="1:2" ht="45" x14ac:dyDescent="0.25">
      <c r="A5" s="41" t="s">
        <v>10</v>
      </c>
      <c r="B5" s="10" t="s">
        <v>50</v>
      </c>
    </row>
    <row r="6" spans="1:2" ht="26.25" customHeight="1" x14ac:dyDescent="0.25">
      <c r="A6" s="14" t="s">
        <v>11</v>
      </c>
      <c r="B6" s="10" t="s">
        <v>12</v>
      </c>
    </row>
    <row r="7" spans="1:2" ht="69.75" customHeight="1" x14ac:dyDescent="0.25">
      <c r="A7" s="14" t="s">
        <v>13</v>
      </c>
      <c r="B7" s="10" t="s">
        <v>42</v>
      </c>
    </row>
    <row r="8" spans="1:2" ht="69.75" customHeight="1" x14ac:dyDescent="0.25">
      <c r="A8" s="14" t="s">
        <v>14</v>
      </c>
      <c r="B8" s="10" t="s">
        <v>22</v>
      </c>
    </row>
    <row r="9" spans="1:2" ht="60.75" customHeight="1" x14ac:dyDescent="0.25">
      <c r="A9" s="14" t="s">
        <v>15</v>
      </c>
      <c r="B9" s="10" t="s">
        <v>44</v>
      </c>
    </row>
    <row r="10" spans="1:2" ht="60.75" customHeight="1" x14ac:dyDescent="0.25">
      <c r="A10" s="15" t="s">
        <v>16</v>
      </c>
      <c r="B10" s="11" t="s">
        <v>25</v>
      </c>
    </row>
    <row r="11" spans="1:2" ht="69.75" customHeight="1" x14ac:dyDescent="0.25">
      <c r="A11" s="15" t="s">
        <v>17</v>
      </c>
      <c r="B11" s="10" t="s">
        <v>26</v>
      </c>
    </row>
    <row r="12" spans="1:2" ht="30" x14ac:dyDescent="0.25">
      <c r="A12" s="15" t="s">
        <v>52</v>
      </c>
      <c r="B12" s="10" t="s">
        <v>53</v>
      </c>
    </row>
  </sheetData>
  <pageMargins left="0.7" right="0.7" top="0.75" bottom="0.75" header="0.3" footer="0.3"/>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5"/>
  <sheetViews>
    <sheetView showGridLines="0" topLeftCell="B4" zoomScaleNormal="100" workbookViewId="0">
      <selection activeCell="A27" sqref="A27"/>
    </sheetView>
  </sheetViews>
  <sheetFormatPr defaultColWidth="9.140625" defaultRowHeight="15.75" x14ac:dyDescent="0.25"/>
  <cols>
    <col min="1" max="1" width="52.28515625" style="3" bestFit="1" customWidth="1"/>
    <col min="2" max="2" width="11.7109375" style="3" bestFit="1" customWidth="1"/>
    <col min="3" max="3" width="15" style="3" customWidth="1"/>
    <col min="4" max="4" width="12.5703125" style="3" customWidth="1"/>
    <col min="5" max="5" width="12.140625" style="3" bestFit="1" customWidth="1"/>
    <col min="6" max="6" width="12.5703125" style="3" customWidth="1"/>
    <col min="7" max="7" width="12.7109375" style="3" customWidth="1"/>
    <col min="8" max="10" width="12.5703125" style="3" customWidth="1"/>
    <col min="11" max="11" width="12.7109375" style="3" customWidth="1"/>
    <col min="12" max="12" width="11.7109375" style="3" bestFit="1" customWidth="1"/>
    <col min="13" max="13" width="16.5703125" style="3" customWidth="1"/>
    <col min="14" max="14" width="12.85546875" style="3" customWidth="1"/>
    <col min="15" max="15" width="15" style="3" customWidth="1"/>
    <col min="16" max="16384" width="9.140625" style="3"/>
  </cols>
  <sheetData>
    <row r="1" spans="1:15" ht="60.75" customHeight="1" x14ac:dyDescent="0.25">
      <c r="C1" s="21" t="s">
        <v>45</v>
      </c>
      <c r="D1" s="5"/>
      <c r="E1" s="5"/>
      <c r="F1" s="5"/>
      <c r="G1" s="5"/>
      <c r="H1" s="5"/>
      <c r="I1" s="5"/>
      <c r="J1" s="5"/>
      <c r="K1" s="5"/>
      <c r="L1" s="5"/>
      <c r="M1" s="21"/>
      <c r="O1" s="21"/>
    </row>
    <row r="2" spans="1:15" s="19" customFormat="1" ht="18.75" customHeight="1" x14ac:dyDescent="0.25">
      <c r="A2" s="67" t="s">
        <v>48</v>
      </c>
      <c r="B2" s="20"/>
      <c r="D2" s="20"/>
      <c r="E2" s="20"/>
      <c r="F2" s="20"/>
      <c r="G2" s="20"/>
      <c r="H2" s="20"/>
      <c r="I2" s="20"/>
      <c r="J2" s="20"/>
      <c r="K2" s="20"/>
      <c r="L2" s="20"/>
      <c r="N2" s="20"/>
    </row>
    <row r="3" spans="1:15" s="18" customFormat="1" ht="63" x14ac:dyDescent="0.25">
      <c r="A3" s="22" t="s">
        <v>0</v>
      </c>
      <c r="B3" s="23" t="s">
        <v>28</v>
      </c>
      <c r="C3" s="23" t="s">
        <v>29</v>
      </c>
      <c r="D3" s="23" t="s">
        <v>35</v>
      </c>
      <c r="E3" s="23" t="s">
        <v>36</v>
      </c>
      <c r="F3" s="23" t="s">
        <v>37</v>
      </c>
      <c r="G3" s="23" t="s">
        <v>34</v>
      </c>
      <c r="H3" s="23" t="s">
        <v>38</v>
      </c>
      <c r="I3" s="23" t="s">
        <v>39</v>
      </c>
      <c r="J3" s="23" t="s">
        <v>40</v>
      </c>
      <c r="K3" s="23" t="s">
        <v>41</v>
      </c>
      <c r="L3" s="23" t="s">
        <v>30</v>
      </c>
      <c r="M3" s="23" t="s">
        <v>31</v>
      </c>
      <c r="N3" s="23" t="s">
        <v>32</v>
      </c>
      <c r="O3" s="23" t="s">
        <v>33</v>
      </c>
    </row>
    <row r="4" spans="1:15" s="7" customFormat="1" x14ac:dyDescent="0.25">
      <c r="A4" s="24" t="s">
        <v>18</v>
      </c>
      <c r="B4" s="25"/>
      <c r="C4" s="26"/>
      <c r="D4" s="27"/>
      <c r="E4" s="27"/>
      <c r="F4" s="27"/>
      <c r="G4" s="28"/>
      <c r="H4" s="27"/>
      <c r="I4" s="27"/>
      <c r="J4" s="27"/>
      <c r="K4" s="28"/>
      <c r="L4" s="26"/>
      <c r="M4" s="26"/>
      <c r="N4" s="26"/>
      <c r="O4" s="65"/>
    </row>
    <row r="5" spans="1:15" s="7" customFormat="1" x14ac:dyDescent="0.25">
      <c r="A5" s="66" t="s">
        <v>46</v>
      </c>
      <c r="B5" s="33">
        <v>319</v>
      </c>
      <c r="C5" s="34">
        <v>75637743</v>
      </c>
      <c r="D5" s="46">
        <v>16.3</v>
      </c>
      <c r="E5" s="46">
        <v>16.559999999999999</v>
      </c>
      <c r="F5" s="46">
        <v>17.579999999999998</v>
      </c>
      <c r="G5" s="47">
        <v>1.53</v>
      </c>
      <c r="H5" s="46">
        <v>22.46</v>
      </c>
      <c r="I5" s="46">
        <v>22.76</v>
      </c>
      <c r="J5" s="46">
        <v>23.37</v>
      </c>
      <c r="K5" s="47">
        <v>1.78</v>
      </c>
      <c r="L5" s="48">
        <v>33</v>
      </c>
      <c r="M5" s="34">
        <v>1224308</v>
      </c>
      <c r="N5" s="34">
        <v>352</v>
      </c>
      <c r="O5" s="34">
        <v>76862051</v>
      </c>
    </row>
    <row r="6" spans="1:15" s="7" customFormat="1" x14ac:dyDescent="0.25">
      <c r="A6" s="24" t="s">
        <v>19</v>
      </c>
      <c r="B6" s="25"/>
      <c r="C6" s="26"/>
      <c r="D6" s="49"/>
      <c r="E6" s="49"/>
      <c r="F6" s="49"/>
      <c r="G6" s="50"/>
      <c r="H6" s="49"/>
      <c r="I6" s="49"/>
      <c r="J6" s="49"/>
      <c r="K6" s="50"/>
      <c r="L6" s="51"/>
      <c r="M6" s="26"/>
      <c r="N6" s="26"/>
      <c r="O6" s="65"/>
    </row>
    <row r="7" spans="1:15" s="7" customFormat="1" x14ac:dyDescent="0.25">
      <c r="A7" s="32" t="s">
        <v>47</v>
      </c>
      <c r="B7" s="35">
        <v>32</v>
      </c>
      <c r="C7" s="36">
        <v>9134000</v>
      </c>
      <c r="D7" s="52">
        <v>15.73</v>
      </c>
      <c r="E7" s="52">
        <v>15.75</v>
      </c>
      <c r="F7" s="52">
        <v>15.07</v>
      </c>
      <c r="G7" s="53">
        <v>1.38</v>
      </c>
      <c r="H7" s="52">
        <v>21.82</v>
      </c>
      <c r="I7" s="52">
        <v>21.88</v>
      </c>
      <c r="J7" s="52">
        <v>21.33</v>
      </c>
      <c r="K7" s="53">
        <v>1.32</v>
      </c>
      <c r="L7" s="54">
        <v>0</v>
      </c>
      <c r="M7" s="36">
        <v>0</v>
      </c>
      <c r="N7" s="36">
        <v>32</v>
      </c>
      <c r="O7" s="36">
        <v>9134000</v>
      </c>
    </row>
    <row r="8" spans="1:15" s="7" customFormat="1" x14ac:dyDescent="0.25">
      <c r="A8" s="37"/>
      <c r="B8" s="25"/>
      <c r="C8" s="26"/>
      <c r="D8" s="49"/>
      <c r="E8" s="49"/>
      <c r="F8" s="49"/>
      <c r="G8" s="50"/>
      <c r="H8" s="49"/>
      <c r="I8" s="49"/>
      <c r="J8" s="49"/>
      <c r="K8" s="50"/>
      <c r="L8" s="51"/>
      <c r="M8" s="26"/>
      <c r="N8" s="26"/>
      <c r="O8" s="65"/>
    </row>
    <row r="9" spans="1:15" s="7" customFormat="1" x14ac:dyDescent="0.25">
      <c r="A9" s="24" t="s">
        <v>20</v>
      </c>
      <c r="B9" s="35">
        <f>B5+B7</f>
        <v>351</v>
      </c>
      <c r="C9" s="36">
        <v>84771743</v>
      </c>
      <c r="D9" s="52">
        <v>16.239999999999998</v>
      </c>
      <c r="E9" s="52">
        <v>16.48</v>
      </c>
      <c r="F9" s="52">
        <v>17.5</v>
      </c>
      <c r="G9" s="53">
        <v>1.53</v>
      </c>
      <c r="H9" s="52">
        <v>22.39</v>
      </c>
      <c r="I9" s="52">
        <v>22.68</v>
      </c>
      <c r="J9" s="52">
        <v>23.35</v>
      </c>
      <c r="K9" s="53">
        <v>1.76</v>
      </c>
      <c r="L9" s="54">
        <v>33</v>
      </c>
      <c r="M9" s="36">
        <v>1224308</v>
      </c>
      <c r="N9" s="36">
        <f>N5+N7</f>
        <v>384</v>
      </c>
      <c r="O9" s="36">
        <f>O5+O7</f>
        <v>85996051</v>
      </c>
    </row>
    <row r="10" spans="1:15" s="7" customFormat="1" x14ac:dyDescent="0.25">
      <c r="A10" s="24" t="s">
        <v>43</v>
      </c>
      <c r="B10" s="35">
        <v>304</v>
      </c>
      <c r="C10" s="36">
        <v>84771743</v>
      </c>
      <c r="D10" s="52">
        <v>16.239999999999998</v>
      </c>
      <c r="E10" s="52">
        <v>16.510000000000002</v>
      </c>
      <c r="F10" s="52">
        <v>17.559999999999999</v>
      </c>
      <c r="G10" s="53">
        <v>1.54</v>
      </c>
      <c r="H10" s="52">
        <v>22.39</v>
      </c>
      <c r="I10" s="52">
        <v>22.69</v>
      </c>
      <c r="J10" s="52">
        <v>23.37</v>
      </c>
      <c r="K10" s="53">
        <v>1.76</v>
      </c>
      <c r="L10" s="54">
        <v>28</v>
      </c>
      <c r="M10" s="36">
        <v>1224308</v>
      </c>
      <c r="N10" s="36">
        <f>L10+B10</f>
        <v>332</v>
      </c>
      <c r="O10" s="36">
        <f>M10+C10</f>
        <v>85996051</v>
      </c>
    </row>
    <row r="11" spans="1:15" s="7" customFormat="1" x14ac:dyDescent="0.25">
      <c r="A11" s="17"/>
      <c r="B11" s="4"/>
      <c r="C11" s="16"/>
      <c r="D11" s="55"/>
      <c r="E11" s="55"/>
      <c r="F11" s="55"/>
      <c r="G11" s="56"/>
      <c r="H11" s="55"/>
      <c r="I11" s="55"/>
      <c r="J11" s="55"/>
      <c r="K11" s="56"/>
      <c r="L11" s="57"/>
      <c r="M11" s="16"/>
      <c r="N11" s="16"/>
      <c r="O11" s="16"/>
    </row>
    <row r="12" spans="1:15" s="7" customFormat="1" ht="63" x14ac:dyDescent="0.25">
      <c r="A12" s="22" t="s">
        <v>1</v>
      </c>
      <c r="B12" s="23" t="s">
        <v>28</v>
      </c>
      <c r="C12" s="23" t="s">
        <v>29</v>
      </c>
      <c r="D12" s="23" t="s">
        <v>35</v>
      </c>
      <c r="E12" s="23" t="s">
        <v>36</v>
      </c>
      <c r="F12" s="23" t="s">
        <v>37</v>
      </c>
      <c r="G12" s="23" t="s">
        <v>34</v>
      </c>
      <c r="H12" s="23" t="s">
        <v>38</v>
      </c>
      <c r="I12" s="23" t="s">
        <v>39</v>
      </c>
      <c r="J12" s="23" t="s">
        <v>40</v>
      </c>
      <c r="K12" s="23" t="s">
        <v>41</v>
      </c>
      <c r="L12" s="23" t="s">
        <v>30</v>
      </c>
      <c r="M12" s="23" t="s">
        <v>31</v>
      </c>
      <c r="N12" s="23" t="s">
        <v>32</v>
      </c>
      <c r="O12" s="23" t="s">
        <v>33</v>
      </c>
    </row>
    <row r="13" spans="1:15" s="7" customFormat="1" x14ac:dyDescent="0.25">
      <c r="A13" s="24" t="s">
        <v>2</v>
      </c>
      <c r="B13" s="70"/>
      <c r="C13" s="72"/>
      <c r="D13" s="68"/>
      <c r="E13" s="49"/>
      <c r="F13" s="49"/>
      <c r="G13" s="50"/>
      <c r="H13" s="49"/>
      <c r="I13" s="49"/>
      <c r="J13" s="49"/>
      <c r="K13" s="50"/>
      <c r="L13" s="51"/>
      <c r="M13" s="26"/>
      <c r="N13" s="26"/>
      <c r="O13" s="65"/>
    </row>
    <row r="14" spans="1:15" x14ac:dyDescent="0.25">
      <c r="A14" s="29" t="s">
        <v>3</v>
      </c>
      <c r="B14" s="30">
        <v>80</v>
      </c>
      <c r="C14" s="31">
        <v>6358472</v>
      </c>
      <c r="D14" s="45" t="s">
        <v>51</v>
      </c>
      <c r="E14" s="45" t="s">
        <v>51</v>
      </c>
      <c r="F14" s="45" t="s">
        <v>51</v>
      </c>
      <c r="G14" s="45" t="s">
        <v>51</v>
      </c>
      <c r="H14" s="45" t="s">
        <v>51</v>
      </c>
      <c r="I14" s="45" t="s">
        <v>51</v>
      </c>
      <c r="J14" s="45" t="s">
        <v>51</v>
      </c>
      <c r="K14" s="45" t="s">
        <v>51</v>
      </c>
      <c r="L14" s="74">
        <v>26</v>
      </c>
      <c r="M14" s="31">
        <v>718986</v>
      </c>
      <c r="N14" s="30">
        <f>L14+B14</f>
        <v>106</v>
      </c>
      <c r="O14" s="31">
        <f>M14+C14</f>
        <v>7077458</v>
      </c>
    </row>
    <row r="15" spans="1:15" x14ac:dyDescent="0.25">
      <c r="A15" s="29" t="s">
        <v>4</v>
      </c>
      <c r="B15" s="30">
        <v>27</v>
      </c>
      <c r="C15" s="31">
        <v>1719163</v>
      </c>
      <c r="D15" s="45" t="s">
        <v>51</v>
      </c>
      <c r="E15" s="45" t="s">
        <v>51</v>
      </c>
      <c r="F15" s="45" t="s">
        <v>51</v>
      </c>
      <c r="G15" s="45" t="s">
        <v>51</v>
      </c>
      <c r="H15" s="45" t="s">
        <v>51</v>
      </c>
      <c r="I15" s="45" t="s">
        <v>51</v>
      </c>
      <c r="J15" s="45" t="s">
        <v>51</v>
      </c>
      <c r="K15" s="45" t="s">
        <v>51</v>
      </c>
      <c r="L15" s="74">
        <v>0</v>
      </c>
      <c r="M15" s="31">
        <v>0</v>
      </c>
      <c r="N15" s="30">
        <f t="shared" ref="N15:N17" si="0">L15+B15</f>
        <v>27</v>
      </c>
      <c r="O15" s="31">
        <f t="shared" ref="O15:O17" si="1">M15+C15</f>
        <v>1719163</v>
      </c>
    </row>
    <row r="16" spans="1:15" x14ac:dyDescent="0.25">
      <c r="A16" s="29" t="s">
        <v>5</v>
      </c>
      <c r="B16" s="30">
        <v>11</v>
      </c>
      <c r="C16" s="31">
        <v>248239</v>
      </c>
      <c r="D16" s="45" t="s">
        <v>51</v>
      </c>
      <c r="E16" s="45" t="s">
        <v>51</v>
      </c>
      <c r="F16" s="45" t="s">
        <v>51</v>
      </c>
      <c r="G16" s="45" t="s">
        <v>51</v>
      </c>
      <c r="H16" s="45" t="s">
        <v>51</v>
      </c>
      <c r="I16" s="45" t="s">
        <v>51</v>
      </c>
      <c r="J16" s="45" t="s">
        <v>51</v>
      </c>
      <c r="K16" s="45" t="s">
        <v>51</v>
      </c>
      <c r="L16" s="74">
        <v>0</v>
      </c>
      <c r="M16" s="31">
        <v>0</v>
      </c>
      <c r="N16" s="30">
        <f t="shared" si="0"/>
        <v>11</v>
      </c>
      <c r="O16" s="31">
        <f t="shared" si="1"/>
        <v>248239</v>
      </c>
    </row>
    <row r="17" spans="1:15" x14ac:dyDescent="0.25">
      <c r="A17" s="29" t="s">
        <v>6</v>
      </c>
      <c r="B17" s="30">
        <v>2</v>
      </c>
      <c r="C17" s="31">
        <v>40414</v>
      </c>
      <c r="D17" s="45" t="s">
        <v>51</v>
      </c>
      <c r="E17" s="45" t="s">
        <v>51</v>
      </c>
      <c r="F17" s="45" t="s">
        <v>51</v>
      </c>
      <c r="G17" s="45" t="s">
        <v>51</v>
      </c>
      <c r="H17" s="45" t="s">
        <v>51</v>
      </c>
      <c r="I17" s="45" t="s">
        <v>51</v>
      </c>
      <c r="J17" s="45" t="s">
        <v>51</v>
      </c>
      <c r="K17" s="45" t="s">
        <v>51</v>
      </c>
      <c r="L17" s="74">
        <v>0</v>
      </c>
      <c r="M17" s="31">
        <v>0</v>
      </c>
      <c r="N17" s="30">
        <f t="shared" si="0"/>
        <v>2</v>
      </c>
      <c r="O17" s="31">
        <f t="shared" si="1"/>
        <v>40414</v>
      </c>
    </row>
    <row r="18" spans="1:15" s="7" customFormat="1" x14ac:dyDescent="0.25">
      <c r="A18" s="24" t="s">
        <v>7</v>
      </c>
      <c r="B18" s="71"/>
      <c r="C18" s="73"/>
      <c r="D18" s="69"/>
      <c r="E18" s="49"/>
      <c r="F18" s="49"/>
      <c r="G18" s="50"/>
      <c r="H18" s="49"/>
      <c r="I18" s="49"/>
      <c r="J18" s="49"/>
      <c r="K18" s="50"/>
      <c r="L18" s="51"/>
      <c r="M18" s="26"/>
      <c r="N18" s="26"/>
      <c r="O18" s="65"/>
    </row>
    <row r="19" spans="1:15" x14ac:dyDescent="0.25">
      <c r="A19" s="29" t="s">
        <v>4</v>
      </c>
      <c r="B19" s="30">
        <v>0</v>
      </c>
      <c r="C19" s="31">
        <v>0</v>
      </c>
      <c r="D19" s="45" t="s">
        <v>51</v>
      </c>
      <c r="E19" s="45" t="s">
        <v>51</v>
      </c>
      <c r="F19" s="45" t="s">
        <v>51</v>
      </c>
      <c r="G19" s="45" t="s">
        <v>51</v>
      </c>
      <c r="H19" s="45" t="s">
        <v>51</v>
      </c>
      <c r="I19" s="45" t="s">
        <v>51</v>
      </c>
      <c r="J19" s="45" t="s">
        <v>51</v>
      </c>
      <c r="K19" s="45" t="s">
        <v>51</v>
      </c>
      <c r="L19" s="74">
        <v>0</v>
      </c>
      <c r="M19" s="31">
        <v>0</v>
      </c>
      <c r="N19" s="30">
        <v>0</v>
      </c>
      <c r="O19" s="31">
        <v>0</v>
      </c>
    </row>
    <row r="20" spans="1:15" x14ac:dyDescent="0.25">
      <c r="A20" s="29" t="s">
        <v>8</v>
      </c>
      <c r="B20" s="30">
        <v>0</v>
      </c>
      <c r="C20" s="31">
        <v>0</v>
      </c>
      <c r="D20" s="45" t="s">
        <v>51</v>
      </c>
      <c r="E20" s="45" t="s">
        <v>51</v>
      </c>
      <c r="F20" s="45" t="s">
        <v>51</v>
      </c>
      <c r="G20" s="45" t="s">
        <v>51</v>
      </c>
      <c r="H20" s="45" t="s">
        <v>51</v>
      </c>
      <c r="I20" s="45" t="s">
        <v>51</v>
      </c>
      <c r="J20" s="45" t="s">
        <v>51</v>
      </c>
      <c r="K20" s="45" t="s">
        <v>51</v>
      </c>
      <c r="L20" s="74">
        <v>0</v>
      </c>
      <c r="M20" s="31">
        <v>0</v>
      </c>
      <c r="N20" s="30">
        <v>0</v>
      </c>
      <c r="O20" s="31">
        <v>0</v>
      </c>
    </row>
    <row r="21" spans="1:15" s="7" customFormat="1" x14ac:dyDescent="0.25">
      <c r="A21" s="24" t="s">
        <v>21</v>
      </c>
      <c r="B21" s="35">
        <v>120</v>
      </c>
      <c r="C21" s="36">
        <v>8366288</v>
      </c>
      <c r="D21" s="52">
        <v>14.42</v>
      </c>
      <c r="E21" s="52">
        <v>14.73</v>
      </c>
      <c r="F21" s="52">
        <v>14.95</v>
      </c>
      <c r="G21" s="53">
        <v>1.43</v>
      </c>
      <c r="H21" s="52">
        <v>19.54</v>
      </c>
      <c r="I21" s="52">
        <v>20.16</v>
      </c>
      <c r="J21" s="52">
        <v>20.58</v>
      </c>
      <c r="K21" s="53">
        <v>2.12</v>
      </c>
      <c r="L21" s="75">
        <v>26</v>
      </c>
      <c r="M21" s="36">
        <v>718986</v>
      </c>
      <c r="N21" s="36">
        <f>L21+B21</f>
        <v>146</v>
      </c>
      <c r="O21" s="36">
        <f>M21+C21</f>
        <v>9085274</v>
      </c>
    </row>
    <row r="22" spans="1:15" s="7" customFormat="1" x14ac:dyDescent="0.25">
      <c r="A22" s="24" t="s">
        <v>23</v>
      </c>
      <c r="B22" s="35">
        <v>75</v>
      </c>
      <c r="C22" s="36">
        <v>8366288</v>
      </c>
      <c r="D22" s="52">
        <v>14.42</v>
      </c>
      <c r="E22" s="52">
        <v>14.57</v>
      </c>
      <c r="F22" s="52">
        <v>14.95</v>
      </c>
      <c r="G22" s="53">
        <v>1.74</v>
      </c>
      <c r="H22" s="52">
        <v>19.54</v>
      </c>
      <c r="I22" s="52">
        <v>19.940000000000001</v>
      </c>
      <c r="J22" s="52">
        <v>20.41</v>
      </c>
      <c r="K22" s="53">
        <v>2.54</v>
      </c>
      <c r="L22" s="75">
        <v>21</v>
      </c>
      <c r="M22" s="36">
        <v>718986</v>
      </c>
      <c r="N22" s="36">
        <f>L22+B22</f>
        <v>96</v>
      </c>
      <c r="O22" s="36">
        <f>M22+C22</f>
        <v>9085274</v>
      </c>
    </row>
    <row r="23" spans="1:15" x14ac:dyDescent="0.25">
      <c r="A23" s="6"/>
      <c r="B23" s="12"/>
      <c r="C23" s="13"/>
      <c r="D23" s="58"/>
      <c r="E23" s="58"/>
      <c r="F23" s="58"/>
      <c r="G23" s="58"/>
      <c r="H23" s="58"/>
      <c r="I23" s="58"/>
      <c r="J23" s="58"/>
      <c r="K23" s="58"/>
      <c r="L23" s="59"/>
      <c r="M23" s="13"/>
      <c r="N23" s="13"/>
      <c r="O23" s="13"/>
    </row>
    <row r="24" spans="1:15" s="8" customFormat="1" x14ac:dyDescent="0.25">
      <c r="A24" s="38" t="s">
        <v>27</v>
      </c>
      <c r="B24" s="76">
        <f>B21+B9</f>
        <v>471</v>
      </c>
      <c r="C24" s="76">
        <f>C21+C9</f>
        <v>93138031</v>
      </c>
      <c r="D24" s="60"/>
      <c r="E24" s="60"/>
      <c r="F24" s="60"/>
      <c r="G24" s="77" t="s">
        <v>51</v>
      </c>
      <c r="H24" s="60"/>
      <c r="I24" s="60"/>
      <c r="J24" s="60"/>
      <c r="K24" s="61"/>
      <c r="L24" s="62">
        <f>L21+L9</f>
        <v>59</v>
      </c>
      <c r="M24" s="76">
        <f t="shared" ref="M24:O24" si="2">M21+M9</f>
        <v>1943294</v>
      </c>
      <c r="N24" s="76">
        <f t="shared" si="2"/>
        <v>530</v>
      </c>
      <c r="O24" s="76">
        <f t="shared" si="2"/>
        <v>95081325</v>
      </c>
    </row>
    <row r="25" spans="1:15" s="8" customFormat="1" x14ac:dyDescent="0.25">
      <c r="A25" s="38" t="s">
        <v>24</v>
      </c>
      <c r="B25" s="76">
        <f>B10+B22</f>
        <v>379</v>
      </c>
      <c r="C25" s="76">
        <f>C10+C22</f>
        <v>93138031</v>
      </c>
      <c r="D25" s="63"/>
      <c r="E25" s="63"/>
      <c r="F25" s="63"/>
      <c r="G25" s="63" t="s">
        <v>51</v>
      </c>
      <c r="H25" s="63"/>
      <c r="I25" s="63"/>
      <c r="J25" s="63"/>
      <c r="K25" s="64"/>
      <c r="L25" s="62">
        <f>L10+L22</f>
        <v>49</v>
      </c>
      <c r="M25" s="76">
        <f t="shared" ref="M25:O25" si="3">M10+M22</f>
        <v>1943294</v>
      </c>
      <c r="N25" s="76">
        <f t="shared" si="3"/>
        <v>428</v>
      </c>
      <c r="O25" s="76">
        <f t="shared" si="3"/>
        <v>95081325</v>
      </c>
    </row>
  </sheetData>
  <pageMargins left="0.7" right="0.7" top="0.75" bottom="0.75" header="0.3" footer="0.3"/>
  <pageSetup paperSize="5" scale="6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31B1B344-EB91-4111-A215-F27F7CF06110}">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Explanations</vt:lpstr>
      <vt:lpstr>Q1 2020 CITSS Transfers</vt:lpstr>
      <vt:lpstr>'Q1 2020 CITSS Transfers'!Print_Area</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Williams</dc:creator>
  <cp:lastModifiedBy>Ng, Amy@ARB</cp:lastModifiedBy>
  <cp:lastPrinted>2019-12-12T19:00:38Z</cp:lastPrinted>
  <dcterms:created xsi:type="dcterms:W3CDTF">2017-12-18T22:46:55Z</dcterms:created>
  <dcterms:modified xsi:type="dcterms:W3CDTF">2020-07-06T17:30:20Z</dcterms:modified>
</cp:coreProperties>
</file>