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D:\Users\Wente\Desktop\"/>
    </mc:Choice>
  </mc:AlternateContent>
  <xr:revisionPtr revIDLastSave="0" documentId="13_ncr:1_{089627F4-68C7-4C10-BDDE-BD6CD16F9DE0}" xr6:coauthVersionLast="45" xr6:coauthVersionMax="45" xr10:uidLastSave="{00000000-0000-0000-0000-000000000000}"/>
  <bookViews>
    <workbookView xWindow="5850" yWindow="2415" windowWidth="20400" windowHeight="12660" xr2:uid="{00000000-000D-0000-FFFF-FFFF00000000}"/>
  </bookViews>
  <sheets>
    <sheet name="Introduction" sheetId="5" r:id="rId1"/>
    <sheet name="BEV" sheetId="1" r:id="rId2"/>
    <sheet name="FCEV" sheetId="2" r:id="rId3"/>
    <sheet name="Codes" sheetId="3" r:id="rId4"/>
    <sheet name="CA Sales" sheetId="4" r:id="rId5"/>
  </sheets>
  <definedNames>
    <definedName name="_xlnm._FilterDatabase" localSheetId="1" hidden="1">BEV!$A$2:$N$89</definedName>
    <definedName name="_xlnm._FilterDatabase" localSheetId="2" hidden="1">FCEV!$A$2:$O$2</definedName>
    <definedName name="_xlnm.Print_Titles" localSheetId="1">BEV!$2:$2</definedName>
  </definedNames>
  <calcPr calcId="18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5" i="4" l="1"/>
</calcChain>
</file>

<file path=xl/sharedStrings.xml><?xml version="1.0" encoding="utf-8"?>
<sst xmlns="http://schemas.openxmlformats.org/spreadsheetml/2006/main" count="928" uniqueCount="378">
  <si>
    <t>Market Segment</t>
  </si>
  <si>
    <t>Loading</t>
  </si>
  <si>
    <t>Routes</t>
  </si>
  <si>
    <t>Beverage Tractor</t>
  </si>
  <si>
    <t>Ambulance</t>
  </si>
  <si>
    <t>Fire Truck</t>
  </si>
  <si>
    <t>Charging</t>
  </si>
  <si>
    <t>Vehicle Specifications</t>
  </si>
  <si>
    <t>Miscellaneous</t>
  </si>
  <si>
    <t>Centralized, at night</t>
  </si>
  <si>
    <t>Constrained</t>
  </si>
  <si>
    <t>Start at max load, diminish throughout day</t>
  </si>
  <si>
    <t>Light</t>
  </si>
  <si>
    <t>Fixed, 100 miles per day</t>
  </si>
  <si>
    <t>Open</t>
  </si>
  <si>
    <t xml:space="preserve"> </t>
  </si>
  <si>
    <t>Fixed, 50 miles per day</t>
  </si>
  <si>
    <t>Heavy</t>
  </si>
  <si>
    <t>Variable</t>
  </si>
  <si>
    <t>Regional Tractor - Short Haul</t>
  </si>
  <si>
    <t xml:space="preserve">Variable </t>
  </si>
  <si>
    <t>Variable, &lt;100 miles per day</t>
  </si>
  <si>
    <t>Variable, &gt;200 miles per day</t>
  </si>
  <si>
    <t>Mission critical</t>
  </si>
  <si>
    <t>Snow Plow</t>
  </si>
  <si>
    <t>Regional Tractor - Medium Haul</t>
  </si>
  <si>
    <t>Regional Tractor - Long Haul</t>
  </si>
  <si>
    <t>Battery-Electric Suitability Factors</t>
  </si>
  <si>
    <t>Retail</t>
  </si>
  <si>
    <t xml:space="preserve"> Retail</t>
  </si>
  <si>
    <t>Fuel-Cell Electric Suitability Factors</t>
  </si>
  <si>
    <t>Refueling</t>
  </si>
  <si>
    <t>Start light, end day at max load</t>
  </si>
  <si>
    <t>Lower brake maintenance</t>
  </si>
  <si>
    <t>Line Haul Tractor</t>
  </si>
  <si>
    <t>Pickup Truck - Agriculture</t>
  </si>
  <si>
    <t>Pickup Truck - Contractor</t>
  </si>
  <si>
    <t>Pickup Truck - Towing</t>
  </si>
  <si>
    <t>Pickup Truck - 4WD Off Road</t>
  </si>
  <si>
    <t>Pickup Truck - PTO Equipped</t>
  </si>
  <si>
    <t>H-D Van - Contractor</t>
  </si>
  <si>
    <t>H-D Van - Shuttle</t>
  </si>
  <si>
    <t>H-D Van - Refrigerated</t>
  </si>
  <si>
    <t>H-D Van - School Bus</t>
  </si>
  <si>
    <t>H-D Van - Emergency</t>
  </si>
  <si>
    <t>H-D Van - Motor Home</t>
  </si>
  <si>
    <t>Logging</t>
  </si>
  <si>
    <t>Concrete Mixer</t>
  </si>
  <si>
    <t>Concrete Pumper</t>
  </si>
  <si>
    <t>Mining Hauler</t>
  </si>
  <si>
    <t>Mining Service</t>
  </si>
  <si>
    <t>Heavy Equipment Transport</t>
  </si>
  <si>
    <t>Utility/Lube Service</t>
  </si>
  <si>
    <t>Refuse Hauler (roll on/roll off)</t>
  </si>
  <si>
    <t>Oil Field Rig Mover</t>
  </si>
  <si>
    <t>Oil Field Well Servicing</t>
  </si>
  <si>
    <t>Tow/Wrecker</t>
  </si>
  <si>
    <t>Airport Service</t>
  </si>
  <si>
    <t>Rail Service</t>
  </si>
  <si>
    <t>Shuttle Bus</t>
  </si>
  <si>
    <t>Armored Car</t>
  </si>
  <si>
    <t>Mobile Laboratory</t>
  </si>
  <si>
    <t>Mobile Command Center</t>
  </si>
  <si>
    <t>Digger Derrick</t>
  </si>
  <si>
    <t>Construction Dump</t>
  </si>
  <si>
    <t>Mission Critical</t>
  </si>
  <si>
    <t>Port Drayage</t>
  </si>
  <si>
    <t>Box Truck - Refrigerated</t>
  </si>
  <si>
    <t>Flatbed - Stake/Platform</t>
  </si>
  <si>
    <t>Tanker Truck - Liquids or Gases</t>
  </si>
  <si>
    <t>Farm Service - Truck</t>
  </si>
  <si>
    <t>Farm Service - Tractor</t>
  </si>
  <si>
    <t>Step Van - Parcel Delivery</t>
  </si>
  <si>
    <t>Step Van - Municipal Fleet</t>
  </si>
  <si>
    <t>Assigned</t>
  </si>
  <si>
    <t>Varies by application</t>
  </si>
  <si>
    <t>125 miles per day</t>
  </si>
  <si>
    <t>Centralized, at night and during the day</t>
  </si>
  <si>
    <t>School Bus - Class C (Shorter Urban Routes)</t>
  </si>
  <si>
    <t>&lt;75 miles per day</t>
  </si>
  <si>
    <t>School Bus - Class C (Special Needs - ADA)</t>
  </si>
  <si>
    <t>50-150 miles per day</t>
  </si>
  <si>
    <t>Mission critical operation</t>
  </si>
  <si>
    <t>School Bus - Class C (Long distance - Field Trip, special Events - just a bus)</t>
  </si>
  <si>
    <t>Multiple uses, fixed and flexible routes</t>
  </si>
  <si>
    <t>Refuse, Automatic Side Loader (ASL), Residential Service</t>
  </si>
  <si>
    <t>Class 8 low cabover engine refuse vehicle, 63k GVWR+, 375-425 hp.</t>
  </si>
  <si>
    <t>Fixed, 75 miles per day</t>
  </si>
  <si>
    <t>Hard accel and decel may thermally stress batteries</t>
  </si>
  <si>
    <t xml:space="preserve"> 100% PTO duty cycle</t>
  </si>
  <si>
    <t>Refuse, Front Loader, Commercial or High Density Residential Service</t>
  </si>
  <si>
    <t>Class 8 low cabover engine refuse vehicle, 63k GVWR+, 400-475 hp.</t>
  </si>
  <si>
    <t>Refuse, Rear Packer, Residential Service</t>
  </si>
  <si>
    <t>Class 8 low cabover engine, or conventional refuse vehicle, 63k GVWR+, 400-475 hp.</t>
  </si>
  <si>
    <t>Typically lower accel and decel rates compared to ASL</t>
  </si>
  <si>
    <t>100% PTO Duty cycle</t>
  </si>
  <si>
    <t>50% laden, 50% unladen, highly variable from lightly loaded to grossed out.</t>
  </si>
  <si>
    <t>Variable, up to 250 miles per day</t>
  </si>
  <si>
    <t>Somewhat constrained</t>
  </si>
  <si>
    <t>Limited PTO duty cycle</t>
  </si>
  <si>
    <t>Can be heavy (like electrician or plumber)</t>
  </si>
  <si>
    <t>Can be highly variable, local some days potentially to many sites around municipality in same day</t>
  </si>
  <si>
    <t>Untrained driver (driving is not main job)</t>
  </si>
  <si>
    <t>Can have a need for emergency service (e.g., storms) that force long drives and long hours away from charging</t>
  </si>
  <si>
    <t>Medium route variability</t>
  </si>
  <si>
    <t>High fleet management</t>
  </si>
  <si>
    <t>High route variability</t>
  </si>
  <si>
    <t>Low fleet management</t>
  </si>
  <si>
    <t>50-300 miles per day</t>
  </si>
  <si>
    <t>Centralized, but 24/7 operation</t>
  </si>
  <si>
    <t>Low route variability</t>
  </si>
  <si>
    <t>Medium fleet management</t>
  </si>
  <si>
    <t>200-300 miles per day</t>
  </si>
  <si>
    <t>Refrigeration reduces range</t>
  </si>
  <si>
    <t>65 miles per day</t>
  </si>
  <si>
    <t>300-450 miles per day</t>
  </si>
  <si>
    <t>Centralized</t>
  </si>
  <si>
    <t>Variable &lt;100 miles per day</t>
  </si>
  <si>
    <t>Box Truck - Pickup &amp; Delivery (Medium to Heavy Load &gt;100 Miles per Day)</t>
  </si>
  <si>
    <t>Medium to heavy</t>
  </si>
  <si>
    <t>Variable &gt;100 miles per day</t>
  </si>
  <si>
    <t>Box Truck - Pickup &amp; Delivery (Medium to Heavy Load &gt;200 Miles per Day)</t>
  </si>
  <si>
    <t>Variable &gt;200 miles per day</t>
  </si>
  <si>
    <t>Box Truck - Leasing (Daily Rental)</t>
  </si>
  <si>
    <t>Centralized or remote</t>
  </si>
  <si>
    <t>Box Truck - Leasing (Fixed Customer and Application)</t>
  </si>
  <si>
    <t>Light to medium</t>
  </si>
  <si>
    <t>Medium to heavy load</t>
  </si>
  <si>
    <t>Constrained if equipped with diesel TRU</t>
  </si>
  <si>
    <t>P</t>
  </si>
  <si>
    <t>6 to 8 percent grade</t>
  </si>
  <si>
    <t>Multiple shift operations impact charging times</t>
  </si>
  <si>
    <t>4x2, 6x4 tractor, 12K/21K-23k / 12K/40K axles, day cab or sleeper cab, 400-500 hp engine</t>
  </si>
  <si>
    <t>Future retail charging network?</t>
  </si>
  <si>
    <t>Long down hill energy dissipation</t>
  </si>
  <si>
    <t>6x4 tractor, day cab, 80K GCWR</t>
  </si>
  <si>
    <t>Variable / Centralized, depending on owner</t>
  </si>
  <si>
    <t>500+ mile days</t>
  </si>
  <si>
    <t>Slip-seat operations &amp; team drivers impact charging times</t>
  </si>
  <si>
    <t>6x4 tractor, 14.6K-20k/46K-52k axles, day cab, 400-605 hp engine, 80K-100k+ GCWR</t>
  </si>
  <si>
    <t>Long off-road travel</t>
  </si>
  <si>
    <t>Greater than 6 percent grades</t>
  </si>
  <si>
    <t>High dirt environment</t>
  </si>
  <si>
    <t>Class 8 Conventional construction vehicle, 66k GCWR and up, 375-450 hp</t>
  </si>
  <si>
    <t>Typically 50% empty, 5-% grossed out</t>
  </si>
  <si>
    <t>Highly variable</t>
  </si>
  <si>
    <t>Highly constrained due to body equipment and weight</t>
  </si>
  <si>
    <t>Drum must rotate at all times when laden to avoid concrete curing</t>
  </si>
  <si>
    <t>Class 8 Low Cab Over Engine, from 4 to 10 axles, 500+ hp</t>
  </si>
  <si>
    <t>Due to weight of pumping equipment the vehicle is always heavily loaded</t>
  </si>
  <si>
    <t>Vehicle may remain at construction site for multiple days</t>
  </si>
  <si>
    <t>Highly constrained</t>
  </si>
  <si>
    <t>Engine runs at high torque/hp while pumping</t>
  </si>
  <si>
    <t>6x4 or larger, day cab, dump truck, very heavy front and rear axles,20k-23k/46k+</t>
  </si>
  <si>
    <t>Fixed</t>
  </si>
  <si>
    <t>6x4 tractor, day cab, service body</t>
  </si>
  <si>
    <t>Medium - fixed</t>
  </si>
  <si>
    <t>6x4 or larger tractor, 500-605 hp engine, day cab or sleeper cab, heavy front 20k and 46k-52k+ rear axles</t>
  </si>
  <si>
    <t>Low speed/ high torque plus high load/high speed</t>
  </si>
  <si>
    <t>Down hill heavy load energy dissipation</t>
  </si>
  <si>
    <t>Some off road use at job site</t>
  </si>
  <si>
    <t>Can have a need for emergency service (e.g., storms)</t>
  </si>
  <si>
    <t>Class 8 heavy haul tractor, 120k+ GCWR, 500-600 hp</t>
  </si>
  <si>
    <t>Extremely high</t>
  </si>
  <si>
    <t>May be enroute/onsite multiple days</t>
  </si>
  <si>
    <t>Class 7/8 rigid conventional constructions vehicle, 4x2/6x4 with body, tools, and equipment (lift arm, compressor, etc.)</t>
  </si>
  <si>
    <t>Always loaded at or near GVWR</t>
  </si>
  <si>
    <t>Mixed locations, could need to charge during peak times</t>
  </si>
  <si>
    <t>Many of these vehicles are for off-road use only.</t>
  </si>
  <si>
    <t>Chassis-cab, duel rear wheels, 4x4 or 4x2 configuration, rear body installed by tow/wrecker upfitter</t>
  </si>
  <si>
    <t>Centralized when not in use</t>
  </si>
  <si>
    <t>Towing when in use</t>
  </si>
  <si>
    <t>Heavy (almost like a dump truck)</t>
  </si>
  <si>
    <t>Fixed, but can be long distance from farm to city</t>
  </si>
  <si>
    <t>Centralized but in rural area at night</t>
  </si>
  <si>
    <t>May be restricted on weight due to heavy produce and need to operate in ag fields</t>
  </si>
  <si>
    <t>Constrained (short wheelbase)</t>
  </si>
  <si>
    <t>Start at max load, may diminish throughout day</t>
  </si>
  <si>
    <t>Fixed, but can be long distance from depot to destination</t>
  </si>
  <si>
    <t>May operate as haz mat, which may restrict max voltage (unknown)</t>
  </si>
  <si>
    <t>Car Carrier - Class 8</t>
  </si>
  <si>
    <t>High</t>
  </si>
  <si>
    <t>Car Carrier - Class 6/7 (Roll Back)</t>
  </si>
  <si>
    <t>Variable, local</t>
  </si>
  <si>
    <t>Variable origin and destination pairs</t>
  </si>
  <si>
    <t>Utility Service - Private (Class 6-7)</t>
  </si>
  <si>
    <t>Variable + remote</t>
  </si>
  <si>
    <t>Extended remote operation</t>
  </si>
  <si>
    <t>Extended operation off road</t>
  </si>
  <si>
    <t>Utility Service - Private Trouble Truck (Class 4-5)</t>
  </si>
  <si>
    <t>Utility Service - Public (Class 6-7)</t>
  </si>
  <si>
    <t>Utility Service - Public (Class 4-5)</t>
  </si>
  <si>
    <t>Either stripped chassis (Class A) or cutaway (Class C), RWD, 4x2, dual rear wheels, custom body</t>
  </si>
  <si>
    <t>Expected long distance routes</t>
  </si>
  <si>
    <t>Non-centralized</t>
  </si>
  <si>
    <t>Likely towing</t>
  </si>
  <si>
    <t>Set routes, &lt;100 miles per day</t>
  </si>
  <si>
    <t>Close proximity to charging infrastructure</t>
  </si>
  <si>
    <t>Safety critical for positive propulsion.  Risk of train collision with stranded vehicle and no easy way to remove from track.</t>
  </si>
  <si>
    <t>May need to two equipment and/or remove rail cars in yards</t>
  </si>
  <si>
    <t>Variable, light</t>
  </si>
  <si>
    <t>Fixed &lt;100 miles per day</t>
  </si>
  <si>
    <t>Constrained.  Armor plating and security defenses would take up underbody battery storage opportunities</t>
  </si>
  <si>
    <t>Variable (depends on use requirements)</t>
  </si>
  <si>
    <t>No central charging available when in use</t>
  </si>
  <si>
    <t>Likely extended operation</t>
  </si>
  <si>
    <t>Class 8 conventional vocational vehicle, 66k GVWR +, 450-500 hp.</t>
  </si>
  <si>
    <t>50% laden (typically to GVWR), 50% unladen</t>
  </si>
  <si>
    <t>Highly variable, but typically 150-250 miles per day</t>
  </si>
  <si>
    <t>High vibration environment due to high percentage of off-road use.</t>
  </si>
  <si>
    <t>Municipal Dump</t>
  </si>
  <si>
    <t>Class 7 conventional vocational 4x2</t>
  </si>
  <si>
    <t>50% laden, 50% unladen, mixed light to heavy</t>
  </si>
  <si>
    <t>Variable, 50 miles per day</t>
  </si>
  <si>
    <t>Mostly short, unpredictable (mission dependent)</t>
  </si>
  <si>
    <t>Centralized, opportunity charging when possible; need to be fully charged and ready with no notice (e.g., conventional vehicles have quick disconnect air hoses to keep air brake tanks full, and similar would be required for electrical); there may not be enough time for recharge between missions</t>
  </si>
  <si>
    <t>Constrained (due to equipment installation)</t>
  </si>
  <si>
    <t>Mostly short, unpredictable (mission dependent).  May be fueled by wet hose when operating continuously at a fire site.</t>
  </si>
  <si>
    <t>Unpredictable duration/energy consumers at emergency site</t>
  </si>
  <si>
    <t>varied, unpredictable (weather dependent)</t>
  </si>
  <si>
    <t>Centralized, opportunity charging when possible; there may not be enough time for recharge between missions</t>
  </si>
  <si>
    <t>300 total miles with 60 kg hydrogen (~5 mpge)</t>
  </si>
  <si>
    <t>System cost today for FC and batteries is &gt;$400K.  Future could be  $150K-$200K when using pass car FCs.</t>
  </si>
  <si>
    <t>$10-$15 per kg hydrogen today. Long term could be $4-$5.</t>
  </si>
  <si>
    <t>301 total miles with 60 kg hydrogen (~5 mpge)</t>
  </si>
  <si>
    <t>C</t>
  </si>
  <si>
    <t>Yard Tractor - Purpose Built (Warehouse/Rail)</t>
  </si>
  <si>
    <t>Yard Tractor - Purpose Built (Port)</t>
  </si>
  <si>
    <t>Heavy (65K - 85K lbs).  Light-duty cycle.  Load on/load off</t>
  </si>
  <si>
    <t>&lt;100 miles per day, &lt;1 route (Predictable), 8-10 hours per day</t>
  </si>
  <si>
    <t>Constrained, for shorter wheelbase</t>
  </si>
  <si>
    <t>Lack of suspension resulting in harsh vibration -&gt; durability/life impacts</t>
  </si>
  <si>
    <t>Accessory loads: high heating and cooling requirements, hydraulics to raise and lower 5th wheel</t>
  </si>
  <si>
    <t>Heavy (120K 0 140K lbs.).  Load on/Load off</t>
  </si>
  <si>
    <t>&lt;200 miles per day, 1-2 mile routes (predictable), &gt;10 hours per day</t>
  </si>
  <si>
    <t>Frequent stops and starts</t>
  </si>
  <si>
    <t>GVWR limited</t>
  </si>
  <si>
    <t>Generally centralized, may need to be charged while on mission; there may not be enough time for recharge between missions</t>
  </si>
  <si>
    <t>Occasional long routes</t>
  </si>
  <si>
    <t xml:space="preserve">Class 8 conventional construction vehicle with typical GVWR from 53 klbs-80klbs., 450-525 hp. </t>
  </si>
  <si>
    <t>Some central dispatch, many go with driver o/n</t>
  </si>
  <si>
    <t>Box Truck - Pickup &amp; Delivery (Fixed Light &lt;100 Miles per Day)</t>
  </si>
  <si>
    <t>Constrained.  Need space for bed/hoist and hydraulic mechanisms between the frame rails where batteries would be installed</t>
  </si>
  <si>
    <t>Constrained due to effort to maximize payload</t>
  </si>
  <si>
    <t>Recreational Vehicle</t>
  </si>
  <si>
    <t>Constrained.  Need physical space to mount rail wheels, lift mechanism, and upfitter body.</t>
  </si>
  <si>
    <t>Variable (depends on drop-off or pick-up work)</t>
  </si>
  <si>
    <t>Occasional use on long routes and dependent on deployment needs</t>
  </si>
  <si>
    <t>Battery life tradeoff with opportunity charge</t>
  </si>
  <si>
    <t>Opportunity charging but port dependent.  May need to remove from fleet for charging</t>
  </si>
  <si>
    <t>Constrained for shorter wheelbase.  Constrained for port applications due to hours of operation</t>
  </si>
  <si>
    <t>Start at high/max load, may diminish slightly throughout day</t>
  </si>
  <si>
    <t>Complete/ Incomplete</t>
  </si>
  <si>
    <t xml:space="preserve"> i. Cab configuration: Single person cab offset to engine side
ii. Axle configuration: Mostly 4x2, some 6x4
iii. Wheelbase range: 116" (most common), 118", 126", 128", 146", 152"
iv. GVWR range: 65k - 140k lbs
v. Torque range: 520-770 lb-ft
vi. HP range: 146-250 hp
Engine: Both on-road and off-road engine options available</t>
  </si>
  <si>
    <t>i. Cab configuration: Single person cab offset to engine side
ii. Axle configuration: Mostly 4x2, some 6x4
iii. Wheelbase range: 116" (most common), 118", 126", 128", 146", 152"
iv. GVWR range: 65k - 140k lbs
v. Torque range: 520-770 lb-ft
vi. HP range: 146-250 hp
Engine: Both on-road and off-road engine options available</t>
  </si>
  <si>
    <t>I</t>
  </si>
  <si>
    <t>Walk-in van, 4x2, 3505-7602mm wheelbase, 14990-30000 lbs GVWR, 200-308 HP, 367-660 ft-lb torque</t>
  </si>
  <si>
    <t>Walk-in van, Conventional Truck, 4x2, 3505-7602mm wheelbase, 14990-30000 lbs GVWR, 200-308 HP, 367-660 ft-lb torque</t>
  </si>
  <si>
    <t>Conventional Day Cab Tractor, 4x2 or 6x4, 3800-4600mm wheelbase, 33000-52000 lbs GVWR, 240-450 HP, 750-1650 ft-lb torque</t>
  </si>
  <si>
    <t>Conventional Day Cab Tractor, 6x4, 4575-6223 mm wheelbase, 26000-87240 lbs GVWR, 190-600 HP, 495-1850 ft-lb torque</t>
  </si>
  <si>
    <t>Conventional Truck, 4x2,6x4, 3600-9000 mm wheelbase, 19000-60000 lbs GVWR, 200-505 HP, 520-1850 ft-lb torque</t>
  </si>
  <si>
    <t>Cutaway van, 4x2</t>
  </si>
  <si>
    <t>Conventional Truck, 4x2, 6x4, 4400-6500 mm wheelbase, 54000-68000 lbs GVWR, 300-470 HP, 860-1650 ft-lb torque</t>
  </si>
  <si>
    <t>Fast growing segment</t>
  </si>
  <si>
    <t>Class 2b-3
Regular, Super, Crew Cabs
4x4
130" - 200" WB
200-500 hp
200-1000 ft-lbs torque</t>
  </si>
  <si>
    <t>C or I</t>
  </si>
  <si>
    <t>Variable--dependent on type of agriculture.</t>
  </si>
  <si>
    <t>Assume set routes, &lt;100 miles per day, may have extended idling.</t>
  </si>
  <si>
    <t>Moderate to heavy</t>
  </si>
  <si>
    <t xml:space="preserve">C or I </t>
  </si>
  <si>
    <t>Variable--expect several will have long distance (~500 mile) routes.</t>
  </si>
  <si>
    <t>Towing will significantly shorten available EV range.</t>
  </si>
  <si>
    <t>Much larger battery required to go 100-500 miles.</t>
  </si>
  <si>
    <t>Light to moderate</t>
  </si>
  <si>
    <t>Variable--expect some will have long distance routes.</t>
  </si>
  <si>
    <t>Variable--off road usage will likely be away from EV grid.</t>
  </si>
  <si>
    <t>PTO operation will be low mileage but high loads that will deplete the battery when in PTO modes.</t>
  </si>
  <si>
    <t>Much larger battery required to go 100 miles.</t>
  </si>
  <si>
    <t>Class 3/4  Cutaway cab, RWD, 4x2, duel rear wheels, custom shuttle body
300-400 hp
400 - 1000 ft-lbs torque
150" - 250" WB</t>
  </si>
  <si>
    <t>Class 2b-3.  Either complete or incomplete pickup truck, 4x2 or 4x4, single rear wheel configuration, rail wheel conversion kit installed. If incomplete pickup, will have rear upfitter body installed.
300 - 400 hp
400 - 1000 ft-lbs torque
130" - 200" WB</t>
  </si>
  <si>
    <t>Class 4-6.  Either stripped chassis or cutaway, RWD, 4x2, dual rear wheels, armor reinforcements added, complete or rear upfitter body installed
300-400 hp
400 - 1000 ft-lbs torque
150" - 250" WB</t>
  </si>
  <si>
    <t xml:space="preserve"> Class 4-6.  Either stripped chassis or cutaway, RWD, 4x2, dual rear wheels, complete or rear upfitter body installed
300-400 hp
400 - 1000 ft-lbs torque
150" - 250" WB</t>
  </si>
  <si>
    <t>Conventional 4x2, 23K-33K GVWR, Automatic, 200-260 HP / 520-660 Ft-lbs.  Diesel, CNG, LPG and Gasoline</t>
  </si>
  <si>
    <t>Conventional 4x2,23K-33K GVWR, Automatic, 200-260 HP / 520-660 Ft-lbs.  Diesel, CNG, LPG and Gasoline</t>
  </si>
  <si>
    <t xml:space="preserve">Conventional 4x2, 23K-33K GVWR, Automatic, 200-260 HP / 520-660 Ft-lbs.  Diesel, CNG, LPG and Gasoline
</t>
  </si>
  <si>
    <t>Conventional or COE, 4x2, 23K-33K GVWR, Automatic, 200-260 HP / 520-660 Ft-lbs.  Diesel</t>
  </si>
  <si>
    <t>Conventional 4x2, 23K-37K GVWR, Automatic, 260-300HP/720-860 Ft-lbs. Diesel</t>
  </si>
  <si>
    <t xml:space="preserve">6x4, 80K GVWR, Automatic, 400-450 HP/1400-1700 Ft-lbs. Diesel </t>
  </si>
  <si>
    <t>Conventional 4x2, 4x4, 14K-19.5K GVWR, Automatic, 280-400 Hp/400-750 Ft-lbs. Gasoline or Diesel</t>
  </si>
  <si>
    <t>Conventional 4x2, 4x4, 23K-33K GVWR, Automatic, 200-260 HP / 520-660 Ft-lbs.  Diesel</t>
  </si>
  <si>
    <t>Conventional 4x2, 4x4, 6x2, 6x4, 20K-50K GVWR, 200-450HP/520-1800 ft-lbs. Diesel</t>
  </si>
  <si>
    <t>Crane</t>
  </si>
  <si>
    <t>Class 6-7, Conventional, 4x2, 212-271 wheelbase, MHD/HHD engine 230-260 hp/520-660 ft-lbs, AllisonAT with PTO</t>
  </si>
  <si>
    <t>Average &lt;70 miles per day</t>
  </si>
  <si>
    <t>Dump</t>
  </si>
  <si>
    <t>Refuse/Recycling</t>
  </si>
  <si>
    <t>Shredder</t>
  </si>
  <si>
    <t>Class 4-7, Conventional, Low Cab Forward, 4x2, 138-271 wheelbase, LHD/MHD/HHD engine, 210-260 hp/440-660 ft-lbs, AllisonAT with PTO</t>
  </si>
  <si>
    <t>Class 5-7, Conventional, Low Cab Forward, 4x2, 149-271 wheelbase, LHD/MHD/HHD engine 210-260 hp/440-660 ft-lbs, AllisonAT with PTO</t>
  </si>
  <si>
    <t>Class</t>
  </si>
  <si>
    <t>4-7</t>
  </si>
  <si>
    <t>CA Sales</t>
  </si>
  <si>
    <t>Class 4-7 = 14,001 - 33,000 lbs. GVWR</t>
  </si>
  <si>
    <t>Class 8 = 33,001+ lbs. GVWR</t>
  </si>
  <si>
    <t>Class 2B-3 = 8,501 - 14,000 lbs. GVWR</t>
  </si>
  <si>
    <t>8</t>
  </si>
  <si>
    <t>2B-3</t>
  </si>
  <si>
    <t>Vehicle Classes:</t>
  </si>
  <si>
    <t>Class 5-7, Conventional, Low Cab Forward, 4x2, 149-271 wheelbase, LHD/MHD/HHD engine, 210-260 hp/440-660 ft-lbs, Allison AT with PTO, Incomplete</t>
  </si>
  <si>
    <t>School Bus - Class C (Longer Rural Routes)</t>
  </si>
  <si>
    <t>Dispersed, or infrastructure dependent</t>
  </si>
  <si>
    <t>Off-highway usage and extended operation will make charging impossible for extended offroad operation.</t>
  </si>
  <si>
    <t>Conventional Truck, 4x2, 6x4, 8x4, 8x6, 440-8407mm wheelbase, 2600-8800 lbs GVWR, 200-560 HP, 520-1850 ft-lb torque</t>
  </si>
  <si>
    <t>Conventional Truck, 4x2, 6x4, 3900-9000 mm wheelbase, 19000-60000 lbs GVWR, 200-505 HP, 520-1850 ft-lb torque</t>
  </si>
  <si>
    <t>Conventional Truck, 4x2, 6x4, 390-8075 mm wheelbase, 26000-74000 lbs GVWR, 270-550 HP, 660-1650 ft-lb torque</t>
  </si>
  <si>
    <t>Cutaway van. RWD, Class 2b-3, 4x2, deal rear wheels</t>
  </si>
  <si>
    <t>Cargo van, RWD, Class 2b-3, 4x2, dual rear wheels</t>
  </si>
  <si>
    <t>Step van, RWD, Class 2b-3, 4x2, dual rear wheels</t>
  </si>
  <si>
    <t>Box van, RWD, Class 2b-3, 4x2, dual rear wheels</t>
  </si>
  <si>
    <t>Cutaway van, RWD, Class 2b-3, 4x2, dual rear wheels</t>
  </si>
  <si>
    <t>Utility Service - Private (Class 8)</t>
  </si>
  <si>
    <t>Conventional 6x2, 6x4,6x6, 20K-50K GVWR, 200-450HP/520-1800 ft-lbs. Diesel</t>
  </si>
  <si>
    <t>Utility Service - Public (Class 8)</t>
  </si>
  <si>
    <t>Grand Total</t>
  </si>
  <si>
    <t>Sum of CA Sales</t>
  </si>
  <si>
    <t>H-D Van - Parcel Delivery (Class 4,5)</t>
  </si>
  <si>
    <t>H-D Van - Parcel Delivery Class 2B-3)</t>
  </si>
  <si>
    <t>Cutaway van. RWD, Class 4-5, 4x2, deal rear wheels</t>
  </si>
  <si>
    <t>School Bus - Class Rear Engine (Transit Style)  All</t>
  </si>
  <si>
    <t>Transit Style Rear Engine, 4x2, 32K-37K GVWR, Automatic, 260-300HP/720-860 Ft-lbs. Diesel</t>
  </si>
  <si>
    <t>Light to medium.  Higher capacity.</t>
  </si>
  <si>
    <t xml:space="preserve">Varied </t>
  </si>
  <si>
    <t>Occassional use on long routes</t>
  </si>
  <si>
    <t>Straight Truck  Pickup &amp; Delivery (Heavy Load &gt;100 Miles per Day)</t>
  </si>
  <si>
    <t>Conventional or COE, 4x2, 6x2  &gt;33K GVWR, Automatic, &gt;300 HP /&gt;800 Ft-lbs.  Diesel</t>
  </si>
  <si>
    <t>4x2, 6x4 tractor, 12K/21K-23k axles, day cab, 350-500 hp engine</t>
  </si>
  <si>
    <t>6x4 tractor, 12K/40K axles, day cab, 350-500 hp engine</t>
  </si>
  <si>
    <t>Variable, up to 80K GCW</t>
  </si>
  <si>
    <t>Constrained - short wheelbase</t>
  </si>
  <si>
    <t>4x2, 6x4 tractor, 12K/21-23K axles, day cab, 350-500 hp engine</t>
  </si>
  <si>
    <t>Variable, 100-300 miles per day</t>
  </si>
  <si>
    <t>Constrained, short wheelbase</t>
  </si>
  <si>
    <t>6x4 tractor, 12K/40K axles, day cab or sleeper cab, 400-500 hp engine</t>
  </si>
  <si>
    <t>Variable, 200-500+ miles per day</t>
  </si>
  <si>
    <t>Constrained - short wheelbase, fairings</t>
  </si>
  <si>
    <t>Variable, 100-500 miles per day</t>
  </si>
  <si>
    <t>4x2 tractor, 12K/21K-23k axles, sleeper cab, 400-500 hp engine</t>
  </si>
  <si>
    <t>6x4 tractor, 12K/40K axles, sleeper cab, 400-500 hp engine</t>
  </si>
  <si>
    <t>Constrained, ground clearance</t>
  </si>
  <si>
    <t>Constrained, due to body</t>
  </si>
  <si>
    <t>4x2, 12K/21K-23k axles, day cab or sleeper cab, 400-500 hp engine</t>
  </si>
  <si>
    <t>Suitability</t>
  </si>
  <si>
    <t>Moderate heavy fixed load</t>
  </si>
  <si>
    <t>2 = Second highest</t>
  </si>
  <si>
    <t>3 = Third highest</t>
  </si>
  <si>
    <t>5 = Lowest potential</t>
  </si>
  <si>
    <t>1 = Highest potential suitability</t>
  </si>
  <si>
    <t>Pickup Truck - Personal Use</t>
  </si>
  <si>
    <t>Moderate</t>
  </si>
  <si>
    <t>Centralized charging at residence/business</t>
  </si>
  <si>
    <t>Limited cargo carrying capacity to offset battery pack weights.  Most people upgrade to the class 2b-3 pickup over a class 2a pickup for either load carrying or towing needs.</t>
  </si>
  <si>
    <t>H-D Van - Passenger</t>
  </si>
  <si>
    <t>Passenger van, RWD, Class 2b-3, 4x2</t>
  </si>
  <si>
    <t>CA Total:</t>
  </si>
  <si>
    <t>(blank)</t>
  </si>
  <si>
    <t>Class 2B-3:</t>
  </si>
  <si>
    <t>Class 4-7:</t>
  </si>
  <si>
    <t>Class 8:</t>
  </si>
  <si>
    <t>(Pickups: 44,300; Not pickups: 29,800)</t>
  </si>
  <si>
    <t>Suitability Codes</t>
  </si>
  <si>
    <t>CA Sales Volumes in Matrix:</t>
  </si>
  <si>
    <t>Estimated annual new vehicle sales in California, from CARB:</t>
  </si>
  <si>
    <t>4 = Fourth highest</t>
  </si>
  <si>
    <t>Limited</t>
  </si>
  <si>
    <t>Batteries</t>
  </si>
  <si>
    <t>Fuel Tanks</t>
  </si>
  <si>
    <t>Advanced Clean Truck Market Segment Analysis</t>
  </si>
  <si>
    <r>
      <t xml:space="preserve">
This spreadsheet contains a draft Advanced Clean Trucks (ACT) Market Segment Analysis, prepared by the Truck and Engine Manufacturers Association (EMA).  EMA’s member companies include the major medium- and heavy-duty truck and engine manufacturers in North America.  EMA and its members have a strong interest in advancing zero-emission trucks in North America, and we recognize California’s leading role in developing the ACT market.
This matrix is a first draft analysis of the suitability of zero-emission vehicles (ZEVs) for Class 2B through 8 commercial vehicle applications.  It represents EMA’s initial view of how vehicle, fleet and infrastructure factors affect the suitability of ZEVs for each market segment.  The suitability of ZEVs for a particular market segment, based on each of the listed factors, is roughly assessed with green, yellow and red color coding, and further explained in each cell.  The overall suitability scores </t>
    </r>
    <r>
      <rPr>
        <i/>
        <sz val="12"/>
        <color theme="1"/>
        <rFont val="Times New Roman"/>
        <family val="1"/>
      </rPr>
      <t>(i.e.,</t>
    </r>
    <r>
      <rPr>
        <sz val="12"/>
        <color theme="1"/>
        <rFont val="Times New Roman"/>
        <family val="1"/>
      </rPr>
      <t xml:space="preserve"> 1 – 5) and the vehicle class categories are explained under the “Codes” tab.  
In addition to grading the suitability of ZEVs for each market segment, the matrix identifies the vehicle specifications needed by fleets that operate in each segment.  The matrix also identifies whether vehicles in each segment are built complete by EMA members, or built in multiple stages (e.g., completed by a bodybuilder).  Finally, the matrix includes estimates of the annual sales for each market segment, based on the overall annual sales in California by weight class.  The “CA Sales” tab summarizes those annual California sales volumes.  Please note that the sales estimates in the matrix represent the total market for new vehicles in California in each segment, of which </t>
    </r>
    <r>
      <rPr>
        <i/>
        <sz val="12"/>
        <color theme="1"/>
        <rFont val="Times New Roman"/>
        <family val="1"/>
      </rPr>
      <t>some percentage</t>
    </r>
    <r>
      <rPr>
        <sz val="12"/>
        <color theme="1"/>
        <rFont val="Times New Roman"/>
        <family val="1"/>
      </rPr>
      <t xml:space="preserve"> may be converted to ZEVs. 
EMA considers this ACT Market Segment Analysis to be a living document.  The utility of the matrix will be greatly enhanced with input from CARB, fleets and electricity providers.  If you have any questions or comments on the matrix, please do not hesitate to contact Tim Blubaugh at tblubaugh@emamail.org or (312) 929-1972.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</si>
</sst>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11" x14ac:knownFonts="1">
    <font>
      <sz val="11"/>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b/>
      <sz val="12"/>
      <color rgb="FF000000"/>
      <name val="Times New Roman"/>
      <family val="1"/>
    </font>
    <font>
      <sz val="12"/>
      <color rgb="FF000000"/>
      <name val="Times New Roman"/>
      <family val="1"/>
    </font>
    <font>
      <b/>
      <sz val="11"/>
      <color rgb="FF000000"/>
      <name val="Calibri"/>
      <family val="2"/>
      <scheme val="minor"/>
    </font>
    <font>
      <sz val="11"/>
      <color theme="1"/>
      <name val="Calibri"/>
      <family val="2"/>
      <scheme val="minor"/>
    </font>
    <font>
      <b/>
      <sz val="12"/>
      <color theme="1"/>
      <name val="Times New Roman"/>
      <family val="1"/>
    </font>
    <font>
      <sz val="12"/>
      <color theme="1"/>
      <name val="Times New Roman"/>
      <family val="1"/>
    </font>
    <font>
      <i/>
      <sz val="12"/>
      <color theme="1"/>
      <name val="Times New Roman"/>
      <family val="1"/>
    </font>
  </fonts>
  <fills count="10">
    <fill>
      <patternFill patternType="none"/>
    </fill>
    <fill>
      <patternFill patternType="gray125"/>
    </fill>
    <fill>
      <patternFill patternType="solid">
        <fgColor theme="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FFFF00"/>
        <bgColor rgb="FF000000"/>
      </patternFill>
    </fill>
    <fill>
      <patternFill patternType="solid">
        <fgColor rgb="FFFF0000"/>
        <bgColor rgb="FF000000"/>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rgb="FF7F7F7F"/>
      </bottom>
      <diagonal/>
    </border>
    <border>
      <left/>
      <right/>
      <top style="thin">
        <color indexed="64"/>
      </top>
      <bottom/>
      <diagonal/>
    </border>
  </borders>
  <cellStyleXfs count="2">
    <xf numFmtId="0" fontId="0" fillId="0" borderId="0"/>
    <xf numFmtId="43" fontId="7" fillId="0" borderId="0" applyFont="0" applyFill="0" applyBorder="0" applyAlignment="0" applyProtection="0"/>
  </cellStyleXfs>
  <cellXfs count="67">
    <xf numFmtId="0" fontId="0" fillId="0" borderId="0" xfId="0"/>
    <xf numFmtId="0" fontId="0" fillId="0" borderId="0" xfId="0" applyAlignment="1">
      <alignment wrapText="1"/>
    </xf>
    <xf numFmtId="0" fontId="0" fillId="0" borderId="0" xfId="0" applyAlignment="1">
      <alignment vertical="center" wrapText="1"/>
    </xf>
    <xf numFmtId="0" fontId="1" fillId="0" borderId="0" xfId="0" applyFont="1" applyAlignment="1">
      <alignment vertical="center" wrapText="1"/>
    </xf>
    <xf numFmtId="0" fontId="0" fillId="0" borderId="0" xfId="0" applyAlignment="1">
      <alignment textRotation="45" wrapText="1"/>
    </xf>
    <xf numFmtId="0" fontId="0" fillId="0" borderId="0" xfId="0" applyNumberFormat="1" applyAlignment="1">
      <alignment textRotation="45" wrapText="1"/>
    </xf>
    <xf numFmtId="0" fontId="0" fillId="0" borderId="0" xfId="0" applyAlignment="1">
      <alignment vertical="top" wrapText="1"/>
    </xf>
    <xf numFmtId="0" fontId="0" fillId="3" borderId="0" xfId="0" applyFill="1" applyAlignment="1">
      <alignment vertical="top" wrapText="1"/>
    </xf>
    <xf numFmtId="0" fontId="0" fillId="4" borderId="0" xfId="0" applyFill="1" applyAlignment="1">
      <alignment vertical="top" wrapText="1"/>
    </xf>
    <xf numFmtId="0" fontId="0" fillId="5" borderId="0" xfId="0" applyFill="1" applyAlignment="1">
      <alignment vertical="top" wrapText="1"/>
    </xf>
    <xf numFmtId="0" fontId="1" fillId="2" borderId="2" xfId="0" applyFont="1" applyFill="1" applyBorder="1" applyAlignment="1">
      <alignment horizontal="center" vertical="center" textRotation="90" wrapText="1"/>
    </xf>
    <xf numFmtId="0" fontId="0" fillId="0" borderId="0" xfId="0" applyFill="1" applyAlignment="1">
      <alignment vertical="top" wrapText="1"/>
    </xf>
    <xf numFmtId="0" fontId="0" fillId="0" borderId="0" xfId="0" applyFill="1" applyAlignment="1">
      <alignment wrapText="1"/>
    </xf>
    <xf numFmtId="0" fontId="1" fillId="0" borderId="0" xfId="0" applyFont="1" applyFill="1" applyAlignment="1">
      <alignment vertical="center" wrapText="1"/>
    </xf>
    <xf numFmtId="0" fontId="1" fillId="2" borderId="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NumberFormat="1" applyAlignment="1">
      <alignment horizontal="left" vertical="top" wrapText="1"/>
    </xf>
    <xf numFmtId="0" fontId="2" fillId="3" borderId="0" xfId="0" applyFont="1" applyFill="1" applyAlignment="1">
      <alignment vertical="top" wrapText="1"/>
    </xf>
    <xf numFmtId="0" fontId="0" fillId="6" borderId="0" xfId="0" applyFill="1" applyAlignment="1">
      <alignment vertical="top" wrapText="1"/>
    </xf>
    <xf numFmtId="0" fontId="2" fillId="6" borderId="0" xfId="0" applyFont="1" applyFill="1" applyAlignment="1">
      <alignment vertical="top" wrapText="1"/>
    </xf>
    <xf numFmtId="0" fontId="2" fillId="4" borderId="0" xfId="0" applyFont="1" applyFill="1" applyAlignment="1">
      <alignment vertical="top" wrapText="1"/>
    </xf>
    <xf numFmtId="0" fontId="0" fillId="0" borderId="0" xfId="0" applyAlignment="1">
      <alignment horizontal="center" vertical="center" textRotation="90" wrapText="1"/>
    </xf>
    <xf numFmtId="0" fontId="2" fillId="0" borderId="0" xfId="0" applyFont="1" applyAlignment="1">
      <alignment vertical="top" wrapText="1"/>
    </xf>
    <xf numFmtId="0" fontId="1" fillId="2" borderId="8" xfId="0" applyFont="1" applyFill="1" applyBorder="1" applyAlignment="1">
      <alignment horizontal="center" vertical="center" wrapText="1"/>
    </xf>
    <xf numFmtId="0" fontId="1" fillId="2" borderId="8" xfId="0" applyFont="1" applyFill="1" applyBorder="1" applyAlignment="1">
      <alignment horizontal="center" vertical="center" textRotation="90" wrapText="1"/>
    </xf>
    <xf numFmtId="0" fontId="0" fillId="0" borderId="0" xfId="0" applyFill="1" applyBorder="1" applyAlignment="1">
      <alignment vertical="top" wrapText="1"/>
    </xf>
    <xf numFmtId="0" fontId="0" fillId="0" borderId="0" xfId="0" applyFill="1" applyBorder="1" applyAlignment="1">
      <alignment wrapText="1"/>
    </xf>
    <xf numFmtId="0" fontId="2" fillId="0" borderId="0" xfId="0" applyFont="1" applyFill="1" applyBorder="1" applyAlignment="1">
      <alignment vertical="top"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3" fillId="0" borderId="0" xfId="0" applyFont="1" applyAlignment="1">
      <alignment vertical="top" wrapText="1"/>
    </xf>
    <xf numFmtId="0" fontId="3" fillId="7" borderId="0" xfId="0" applyFont="1" applyFill="1" applyAlignment="1">
      <alignment vertical="top" wrapText="1"/>
    </xf>
    <xf numFmtId="0" fontId="3" fillId="8" borderId="0" xfId="0" applyFont="1" applyFill="1" applyAlignment="1">
      <alignment vertical="top" wrapText="1"/>
    </xf>
    <xf numFmtId="49" fontId="0" fillId="0" borderId="0" xfId="0" applyNumberFormat="1" applyAlignment="1">
      <alignment horizontal="center" vertical="center" wrapText="1"/>
    </xf>
    <xf numFmtId="49" fontId="0" fillId="0" borderId="0" xfId="0" applyNumberFormat="1" applyFill="1" applyAlignment="1">
      <alignment horizontal="center" vertical="center" wrapText="1"/>
    </xf>
    <xf numFmtId="3" fontId="5" fillId="0" borderId="9" xfId="0" applyNumberFormat="1" applyFont="1" applyBorder="1" applyAlignment="1">
      <alignment vertical="center"/>
    </xf>
    <xf numFmtId="0" fontId="0" fillId="0" borderId="0" xfId="0" applyBorder="1"/>
    <xf numFmtId="0" fontId="4" fillId="0" borderId="0" xfId="0" applyFont="1" applyFill="1" applyBorder="1" applyAlignment="1">
      <alignment vertical="center"/>
    </xf>
    <xf numFmtId="0" fontId="4" fillId="0" borderId="0" xfId="0" applyFont="1" applyBorder="1" applyAlignment="1">
      <alignment vertical="center"/>
    </xf>
    <xf numFmtId="3" fontId="5" fillId="0" borderId="0" xfId="0" applyNumberFormat="1" applyFont="1" applyBorder="1" applyAlignment="1">
      <alignment vertical="center"/>
    </xf>
    <xf numFmtId="0" fontId="4" fillId="9" borderId="1" xfId="0" applyFont="1" applyFill="1" applyBorder="1" applyAlignment="1">
      <alignment vertical="center"/>
    </xf>
    <xf numFmtId="0" fontId="3" fillId="0" borderId="0" xfId="0" applyFont="1" applyAlignment="1">
      <alignment vertical="center" wrapText="1"/>
    </xf>
    <xf numFmtId="0" fontId="0" fillId="0" borderId="0" xfId="0" pivotButton="1"/>
    <xf numFmtId="0" fontId="0" fillId="0" borderId="0" xfId="0" applyAlignment="1">
      <alignment horizontal="left"/>
    </xf>
    <xf numFmtId="0" fontId="6" fillId="0" borderId="0" xfId="0" applyFont="1" applyAlignment="1">
      <alignment vertical="center" wrapText="1"/>
    </xf>
    <xf numFmtId="0" fontId="0" fillId="4" borderId="0" xfId="0" applyFill="1" applyBorder="1" applyAlignment="1">
      <alignment vertical="top" wrapText="1"/>
    </xf>
    <xf numFmtId="0" fontId="0" fillId="3" borderId="0" xfId="0" applyFill="1" applyBorder="1" applyAlignment="1">
      <alignment vertical="top" wrapText="1"/>
    </xf>
    <xf numFmtId="0" fontId="0" fillId="0" borderId="0" xfId="0" applyNumberFormat="1" applyAlignment="1">
      <alignment horizontal="center" vertical="center" wrapText="1"/>
    </xf>
    <xf numFmtId="3" fontId="0" fillId="0" borderId="0" xfId="0" applyNumberFormat="1"/>
    <xf numFmtId="41" fontId="0" fillId="0" borderId="0" xfId="0" applyNumberFormat="1"/>
    <xf numFmtId="164" fontId="0" fillId="6" borderId="0" xfId="1" applyNumberFormat="1" applyFont="1" applyFill="1" applyAlignment="1">
      <alignment horizontal="left" vertical="top" wrapText="1"/>
    </xf>
    <xf numFmtId="164" fontId="0" fillId="0" borderId="0" xfId="1" applyNumberFormat="1" applyFont="1" applyAlignment="1">
      <alignment horizontal="left" vertical="top" wrapText="1"/>
    </xf>
    <xf numFmtId="164" fontId="0" fillId="0" borderId="0" xfId="1" applyNumberFormat="1" applyFont="1" applyAlignment="1">
      <alignment textRotation="45" wrapText="1"/>
    </xf>
    <xf numFmtId="0" fontId="5" fillId="0" borderId="0" xfId="0" applyFont="1" applyBorder="1" applyAlignment="1">
      <alignment vertical="center"/>
    </xf>
    <xf numFmtId="3" fontId="8" fillId="0" borderId="0" xfId="0" applyNumberFormat="1" applyFont="1" applyAlignment="1">
      <alignment horizontal="right"/>
    </xf>
    <xf numFmtId="0" fontId="8" fillId="0" borderId="0" xfId="0" applyFont="1" applyAlignment="1">
      <alignment horizontal="center" vertical="center"/>
    </xf>
    <xf numFmtId="0" fontId="9" fillId="0" borderId="0" xfId="0" applyFont="1" applyAlignment="1">
      <alignment vertical="top" wrapText="1"/>
    </xf>
    <xf numFmtId="0" fontId="1" fillId="2"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wrapText="1"/>
    </xf>
    <xf numFmtId="0" fontId="0" fillId="0" borderId="7" xfId="0" applyBorder="1" applyAlignment="1">
      <alignment horizontal="center" wrapText="1"/>
    </xf>
    <xf numFmtId="0" fontId="1" fillId="9" borderId="1" xfId="0" applyFont="1" applyFill="1" applyBorder="1" applyAlignment="1">
      <alignment horizontal="left"/>
    </xf>
    <xf numFmtId="3" fontId="5" fillId="0" borderId="10" xfId="0" applyNumberFormat="1" applyFont="1" applyBorder="1" applyAlignment="1">
      <alignment horizontal="left" vertical="center"/>
    </xf>
  </cellXfs>
  <cellStyles count="2">
    <cellStyle name="Comma" xfId="1" builtinId="3"/>
    <cellStyle name="Normal" xfId="0" builtinId="0"/>
  </cellStyles>
  <dxfs count="0"/>
  <tableStyles count="0" defaultTableStyle="TableStyleMedium2" defaultPivotStyle="PivotStyleLight16"/>
  <colors>
    <mruColors>
      <color rgb="FF0000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im blubaugh" refreshedDate="43297.317779398145" createdVersion="5" refreshedVersion="6" minRefreshableVersion="3" recordCount="88" xr:uid="{00000000-000A-0000-FFFF-FFFF00000000}">
  <cacheSource type="worksheet">
    <worksheetSource ref="C2:D90" sheet="BEV"/>
  </cacheSource>
  <cacheFields count="2">
    <cacheField name="CA Sales" numFmtId="164">
      <sharedItems containsString="0" containsBlank="1" containsNumber="1" containsInteger="1" minValue="5" maxValue="38000"/>
    </cacheField>
    <cacheField name="Class" numFmtId="0">
      <sharedItems containsBlank="1" count="4">
        <s v="8"/>
        <s v="4-7"/>
        <s v="2B-3"/>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n v="123"/>
    <x v="0"/>
  </r>
  <r>
    <n v="87"/>
    <x v="1"/>
  </r>
  <r>
    <n v="608"/>
    <x v="1"/>
  </r>
  <r>
    <n v="87"/>
    <x v="1"/>
  </r>
  <r>
    <n v="87"/>
    <x v="1"/>
  </r>
  <r>
    <n v="226"/>
    <x v="1"/>
  </r>
  <r>
    <n v="400"/>
    <x v="0"/>
  </r>
  <r>
    <n v="65"/>
    <x v="0"/>
  </r>
  <r>
    <n v="133"/>
    <x v="0"/>
  </r>
  <r>
    <n v="65"/>
    <x v="0"/>
  </r>
  <r>
    <n v="1985"/>
    <x v="1"/>
  </r>
  <r>
    <n v="298"/>
    <x v="1"/>
  </r>
  <r>
    <n v="951"/>
    <x v="2"/>
  </r>
  <r>
    <n v="1985"/>
    <x v="1"/>
  </r>
  <r>
    <n v="11854"/>
    <x v="2"/>
  </r>
  <r>
    <n v="1116"/>
    <x v="2"/>
  </r>
  <r>
    <n v="70"/>
    <x v="2"/>
  </r>
  <r>
    <n v="70"/>
    <x v="2"/>
  </r>
  <r>
    <n v="29"/>
    <x v="2"/>
  </r>
  <r>
    <n v="3075"/>
    <x v="1"/>
  </r>
  <r>
    <n v="1538"/>
    <x v="1"/>
  </r>
  <r>
    <n v="1538"/>
    <x v="1"/>
  </r>
  <r>
    <n v="152"/>
    <x v="1"/>
  </r>
  <r>
    <n v="228"/>
    <x v="1"/>
  </r>
  <r>
    <n v="228"/>
    <x v="1"/>
  </r>
  <r>
    <n v="76"/>
    <x v="1"/>
  </r>
  <r>
    <n v="76"/>
    <x v="1"/>
  </r>
  <r>
    <n v="1069"/>
    <x v="0"/>
  </r>
  <r>
    <n v="390"/>
    <x v="1"/>
  </r>
  <r>
    <n v="370"/>
    <x v="1"/>
  </r>
  <r>
    <n v="400"/>
    <x v="1"/>
  </r>
  <r>
    <n v="400"/>
    <x v="0"/>
  </r>
  <r>
    <n v="200"/>
    <x v="1"/>
  </r>
  <r>
    <n v="400"/>
    <x v="0"/>
  </r>
  <r>
    <n v="100"/>
    <x v="1"/>
  </r>
  <r>
    <n v="300"/>
    <x v="0"/>
  </r>
  <r>
    <n v="120"/>
    <x v="0"/>
  </r>
  <r>
    <n v="500"/>
    <x v="2"/>
  </r>
  <r>
    <n v="5000"/>
    <x v="2"/>
  </r>
  <r>
    <n v="3000"/>
    <x v="2"/>
  </r>
  <r>
    <n v="5000"/>
    <x v="2"/>
  </r>
  <r>
    <n v="1500"/>
    <x v="2"/>
  </r>
  <r>
    <n v="500"/>
    <x v="1"/>
  </r>
  <r>
    <n v="3000"/>
    <x v="0"/>
  </r>
  <r>
    <n v="5"/>
    <x v="0"/>
  </r>
  <r>
    <n v="70"/>
    <x v="0"/>
  </r>
  <r>
    <n v="37"/>
    <x v="0"/>
  </r>
  <r>
    <n v="15"/>
    <x v="0"/>
  </r>
  <r>
    <n v="15"/>
    <x v="0"/>
  </r>
  <r>
    <n v="110"/>
    <x v="0"/>
  </r>
  <r>
    <n v="76"/>
    <x v="1"/>
  </r>
  <r>
    <n v="14"/>
    <x v="0"/>
  </r>
  <r>
    <n v="110"/>
    <x v="0"/>
  </r>
  <r>
    <n v="250"/>
    <x v="1"/>
  </r>
  <r>
    <n v="119"/>
    <x v="2"/>
  </r>
  <r>
    <n v="90"/>
    <x v="0"/>
  </r>
  <r>
    <n v="44"/>
    <x v="0"/>
  </r>
  <r>
    <n v="123"/>
    <x v="0"/>
  </r>
  <r>
    <n v="150"/>
    <x v="1"/>
  </r>
  <r>
    <n v="87"/>
    <x v="0"/>
  </r>
  <r>
    <n v="143"/>
    <x v="1"/>
  </r>
  <r>
    <n v="277"/>
    <x v="1"/>
  </r>
  <r>
    <n v="87"/>
    <x v="0"/>
  </r>
  <r>
    <n v="143"/>
    <x v="1"/>
  </r>
  <r>
    <n v="277"/>
    <x v="1"/>
  </r>
  <r>
    <n v="2500"/>
    <x v="1"/>
  </r>
  <r>
    <n v="1167"/>
    <x v="2"/>
  </r>
  <r>
    <n v="100"/>
    <x v="2"/>
  </r>
  <r>
    <n v="331"/>
    <x v="1"/>
  </r>
  <r>
    <n v="100"/>
    <x v="1"/>
  </r>
  <r>
    <n v="81"/>
    <x v="1"/>
  </r>
  <r>
    <n v="52"/>
    <x v="1"/>
  </r>
  <r>
    <n v="342"/>
    <x v="0"/>
  </r>
  <r>
    <n v="44"/>
    <x v="1"/>
  </r>
  <r>
    <n v="84"/>
    <x v="0"/>
  </r>
  <r>
    <n v="21"/>
    <x v="0"/>
  </r>
  <r>
    <n v="27"/>
    <x v="1"/>
  </r>
  <r>
    <n v="223"/>
    <x v="2"/>
  </r>
  <r>
    <n v="128"/>
    <x v="1"/>
  </r>
  <r>
    <n v="159"/>
    <x v="0"/>
  </r>
  <r>
    <n v="92"/>
    <x v="0"/>
  </r>
  <r>
    <n v="100"/>
    <x v="1"/>
  </r>
  <r>
    <n v="200"/>
    <x v="1"/>
  </r>
  <r>
    <n v="200"/>
    <x v="1"/>
  </r>
  <r>
    <n v="100"/>
    <x v="1"/>
  </r>
  <r>
    <n v="38000"/>
    <x v="2"/>
  </r>
  <r>
    <n v="6198"/>
    <x v="2"/>
  </r>
  <r>
    <m/>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0"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rowHeaderCaption="Class">
  <location ref="A3:B8" firstHeaderRow="1" firstDataRow="1" firstDataCol="1"/>
  <pivotFields count="2">
    <pivotField dataField="1" showAll="0"/>
    <pivotField axis="axisRow" showAll="0">
      <items count="5">
        <item x="2"/>
        <item x="1"/>
        <item x="0"/>
        <item x="3"/>
        <item t="default"/>
      </items>
    </pivotField>
  </pivotFields>
  <rowFields count="1">
    <field x="1"/>
  </rowFields>
  <rowItems count="5">
    <i>
      <x/>
    </i>
    <i>
      <x v="1"/>
    </i>
    <i>
      <x v="2"/>
    </i>
    <i>
      <x v="3"/>
    </i>
    <i t="grand">
      <x/>
    </i>
  </rowItems>
  <colItems count="1">
    <i/>
  </colItems>
  <dataFields count="1">
    <dataField name="Sum of CA Sales" fld="0" baseField="1" baseItem="1" numFmtId="4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3"/>
  <sheetViews>
    <sheetView tabSelected="1" workbookViewId="0">
      <selection activeCell="A3" sqref="A3"/>
    </sheetView>
  </sheetViews>
  <sheetFormatPr defaultRowHeight="15" x14ac:dyDescent="0.25"/>
  <cols>
    <col min="1" max="1" width="116.85546875" customWidth="1"/>
  </cols>
  <sheetData>
    <row r="2" spans="1:1" ht="15.75" x14ac:dyDescent="0.25">
      <c r="A2" s="55" t="s">
        <v>376</v>
      </c>
    </row>
    <row r="3" spans="1:1" ht="409.5" customHeight="1" x14ac:dyDescent="0.25">
      <c r="A3" s="56" t="s">
        <v>377</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3"/>
  <sheetViews>
    <sheetView zoomScale="110" zoomScaleNormal="110" workbookViewId="0">
      <pane ySplit="2" topLeftCell="A3" activePane="bottomLeft" state="frozen"/>
      <selection pane="bottomLeft" activeCell="C3" sqref="C3"/>
    </sheetView>
  </sheetViews>
  <sheetFormatPr defaultRowHeight="15" x14ac:dyDescent="0.25"/>
  <cols>
    <col min="1" max="1" width="3.7109375" style="1" customWidth="1"/>
    <col min="2" max="2" width="18" style="2" customWidth="1"/>
    <col min="3" max="3" width="7.7109375" style="52" customWidth="1"/>
    <col min="4" max="4" width="5.85546875" style="4" customWidth="1"/>
    <col min="5" max="5" width="25.7109375" style="1" customWidth="1"/>
    <col min="6" max="6" width="5.85546875" style="1" customWidth="1"/>
    <col min="7" max="14" width="18" style="1" customWidth="1"/>
    <col min="15" max="16384" width="9.140625" style="1"/>
  </cols>
  <sheetData>
    <row r="1" spans="1:14" ht="30" customHeight="1" x14ac:dyDescent="0.25">
      <c r="A1" s="58"/>
      <c r="B1" s="59"/>
      <c r="C1" s="59"/>
      <c r="D1" s="59"/>
      <c r="E1" s="59"/>
      <c r="F1" s="60"/>
      <c r="G1" s="57" t="s">
        <v>27</v>
      </c>
      <c r="H1" s="57"/>
      <c r="I1" s="57"/>
      <c r="J1" s="57"/>
      <c r="K1" s="57"/>
      <c r="L1" s="57"/>
      <c r="M1" s="57"/>
      <c r="N1" s="57"/>
    </row>
    <row r="2" spans="1:14" ht="86.25" customHeight="1" x14ac:dyDescent="0.25">
      <c r="A2" s="10" t="s">
        <v>351</v>
      </c>
      <c r="B2" s="14" t="s">
        <v>0</v>
      </c>
      <c r="C2" s="10" t="s">
        <v>301</v>
      </c>
      <c r="D2" s="10" t="s">
        <v>299</v>
      </c>
      <c r="E2" s="14" t="s">
        <v>7</v>
      </c>
      <c r="F2" s="10" t="s">
        <v>252</v>
      </c>
      <c r="G2" s="14" t="s">
        <v>1</v>
      </c>
      <c r="H2" s="14" t="s">
        <v>2</v>
      </c>
      <c r="I2" s="14" t="s">
        <v>6</v>
      </c>
      <c r="J2" s="14" t="s">
        <v>374</v>
      </c>
      <c r="K2" s="14" t="s">
        <v>8</v>
      </c>
      <c r="L2" s="14" t="s">
        <v>8</v>
      </c>
      <c r="M2" s="14" t="s">
        <v>8</v>
      </c>
      <c r="N2" s="14" t="s">
        <v>8</v>
      </c>
    </row>
    <row r="3" spans="1:14" ht="42.75" customHeight="1" x14ac:dyDescent="0.25">
      <c r="A3" s="15">
        <v>3</v>
      </c>
      <c r="B3" s="3" t="s">
        <v>3</v>
      </c>
      <c r="C3" s="50">
        <v>123</v>
      </c>
      <c r="D3" s="33" t="s">
        <v>305</v>
      </c>
      <c r="E3" s="6" t="s">
        <v>258</v>
      </c>
      <c r="F3" s="29" t="s">
        <v>255</v>
      </c>
      <c r="G3" s="7" t="s">
        <v>11</v>
      </c>
      <c r="H3" s="8" t="s">
        <v>13</v>
      </c>
      <c r="I3" s="9" t="s">
        <v>9</v>
      </c>
      <c r="J3" s="7" t="s">
        <v>10</v>
      </c>
      <c r="K3" s="8" t="s">
        <v>102</v>
      </c>
      <c r="L3" s="6"/>
      <c r="M3" s="6"/>
      <c r="N3" s="6"/>
    </row>
    <row r="4" spans="1:14" ht="42.75" customHeight="1" x14ac:dyDescent="0.25">
      <c r="A4" s="15">
        <v>2</v>
      </c>
      <c r="B4" s="3" t="s">
        <v>309</v>
      </c>
      <c r="C4" s="51">
        <v>87</v>
      </c>
      <c r="D4" s="33" t="s">
        <v>300</v>
      </c>
      <c r="E4" s="30" t="s">
        <v>283</v>
      </c>
      <c r="F4" s="29" t="s">
        <v>265</v>
      </c>
      <c r="G4" s="9" t="s">
        <v>12</v>
      </c>
      <c r="H4" s="7" t="s">
        <v>76</v>
      </c>
      <c r="I4" s="9" t="s">
        <v>77</v>
      </c>
      <c r="J4" s="9" t="s">
        <v>14</v>
      </c>
      <c r="K4" s="18"/>
      <c r="L4" s="19"/>
      <c r="M4" s="6"/>
      <c r="N4" s="6"/>
    </row>
    <row r="5" spans="1:14" ht="42.75" customHeight="1" x14ac:dyDescent="0.25">
      <c r="A5" s="15">
        <v>1</v>
      </c>
      <c r="B5" s="3" t="s">
        <v>78</v>
      </c>
      <c r="C5" s="51">
        <v>608</v>
      </c>
      <c r="D5" s="33" t="s">
        <v>300</v>
      </c>
      <c r="E5" s="30" t="s">
        <v>282</v>
      </c>
      <c r="F5" s="29" t="s">
        <v>265</v>
      </c>
      <c r="G5" s="9" t="s">
        <v>12</v>
      </c>
      <c r="H5" s="9" t="s">
        <v>79</v>
      </c>
      <c r="I5" s="9" t="s">
        <v>77</v>
      </c>
      <c r="J5" s="9" t="s">
        <v>14</v>
      </c>
      <c r="K5" s="18"/>
      <c r="L5" s="19"/>
      <c r="M5" s="6"/>
      <c r="N5" s="6"/>
    </row>
    <row r="6" spans="1:14" ht="42.75" customHeight="1" x14ac:dyDescent="0.25">
      <c r="A6" s="15">
        <v>3</v>
      </c>
      <c r="B6" s="3" t="s">
        <v>80</v>
      </c>
      <c r="C6" s="51">
        <v>87</v>
      </c>
      <c r="D6" s="33" t="s">
        <v>300</v>
      </c>
      <c r="E6" s="6" t="s">
        <v>284</v>
      </c>
      <c r="F6" s="29" t="s">
        <v>265</v>
      </c>
      <c r="G6" s="9" t="s">
        <v>12</v>
      </c>
      <c r="H6" s="9" t="s">
        <v>81</v>
      </c>
      <c r="I6" s="9" t="s">
        <v>77</v>
      </c>
      <c r="J6" s="9" t="s">
        <v>14</v>
      </c>
      <c r="K6" s="7" t="s">
        <v>82</v>
      </c>
      <c r="L6" s="19"/>
      <c r="M6" s="6"/>
      <c r="N6" s="6"/>
    </row>
    <row r="7" spans="1:14" ht="42.75" customHeight="1" x14ac:dyDescent="0.25">
      <c r="A7" s="15">
        <v>3</v>
      </c>
      <c r="B7" s="3" t="s">
        <v>83</v>
      </c>
      <c r="C7" s="51">
        <v>87</v>
      </c>
      <c r="D7" s="33" t="s">
        <v>300</v>
      </c>
      <c r="E7" s="30" t="s">
        <v>282</v>
      </c>
      <c r="F7" s="29" t="s">
        <v>265</v>
      </c>
      <c r="G7" s="9" t="s">
        <v>12</v>
      </c>
      <c r="H7" s="9" t="s">
        <v>76</v>
      </c>
      <c r="I7" s="9" t="s">
        <v>77</v>
      </c>
      <c r="J7" s="9" t="s">
        <v>14</v>
      </c>
      <c r="K7" s="7" t="s">
        <v>84</v>
      </c>
      <c r="L7" s="19"/>
      <c r="M7" s="6"/>
      <c r="N7" s="6"/>
    </row>
    <row r="8" spans="1:14" ht="42.75" customHeight="1" x14ac:dyDescent="0.25">
      <c r="A8" s="15">
        <v>3</v>
      </c>
      <c r="B8" s="44" t="s">
        <v>328</v>
      </c>
      <c r="C8" s="51">
        <v>226</v>
      </c>
      <c r="D8" s="33" t="s">
        <v>300</v>
      </c>
      <c r="E8" s="41" t="s">
        <v>329</v>
      </c>
      <c r="F8" s="29" t="s">
        <v>265</v>
      </c>
      <c r="G8" s="9" t="s">
        <v>330</v>
      </c>
      <c r="H8" s="9" t="s">
        <v>331</v>
      </c>
      <c r="I8" s="9" t="s">
        <v>77</v>
      </c>
      <c r="J8" s="9" t="s">
        <v>14</v>
      </c>
      <c r="K8" s="7" t="s">
        <v>332</v>
      </c>
      <c r="L8" s="17" t="s">
        <v>75</v>
      </c>
      <c r="M8" s="6"/>
      <c r="N8" s="6"/>
    </row>
    <row r="9" spans="1:14" ht="42.75" customHeight="1" x14ac:dyDescent="0.25">
      <c r="A9" s="15">
        <v>4</v>
      </c>
      <c r="B9" s="3" t="s">
        <v>85</v>
      </c>
      <c r="C9" s="50">
        <v>400</v>
      </c>
      <c r="D9" s="33" t="s">
        <v>305</v>
      </c>
      <c r="E9" s="6" t="s">
        <v>86</v>
      </c>
      <c r="F9" s="29" t="s">
        <v>255</v>
      </c>
      <c r="G9" s="7" t="s">
        <v>32</v>
      </c>
      <c r="H9" s="9" t="s">
        <v>87</v>
      </c>
      <c r="I9" s="9" t="s">
        <v>9</v>
      </c>
      <c r="J9" s="7" t="s">
        <v>10</v>
      </c>
      <c r="K9" s="7" t="s">
        <v>238</v>
      </c>
      <c r="L9" s="7" t="s">
        <v>88</v>
      </c>
      <c r="M9" s="9" t="s">
        <v>33</v>
      </c>
      <c r="N9" s="8" t="s">
        <v>89</v>
      </c>
    </row>
    <row r="10" spans="1:14" ht="42.75" customHeight="1" x14ac:dyDescent="0.25">
      <c r="A10" s="15">
        <v>4</v>
      </c>
      <c r="B10" s="3" t="s">
        <v>90</v>
      </c>
      <c r="C10" s="50">
        <v>65</v>
      </c>
      <c r="D10" s="33" t="s">
        <v>305</v>
      </c>
      <c r="E10" s="6" t="s">
        <v>91</v>
      </c>
      <c r="F10" s="29" t="s">
        <v>255</v>
      </c>
      <c r="G10" s="7" t="s">
        <v>32</v>
      </c>
      <c r="H10" s="9" t="s">
        <v>13</v>
      </c>
      <c r="I10" s="9" t="s">
        <v>9</v>
      </c>
      <c r="J10" s="7" t="s">
        <v>10</v>
      </c>
      <c r="K10" s="7" t="s">
        <v>238</v>
      </c>
      <c r="L10" s="9" t="s">
        <v>33</v>
      </c>
      <c r="M10" s="11"/>
      <c r="N10" s="11"/>
    </row>
    <row r="11" spans="1:14" ht="42.75" customHeight="1" x14ac:dyDescent="0.25">
      <c r="A11" s="15">
        <v>4</v>
      </c>
      <c r="B11" s="3" t="s">
        <v>92</v>
      </c>
      <c r="C11" s="50">
        <v>133</v>
      </c>
      <c r="D11" s="33" t="s">
        <v>305</v>
      </c>
      <c r="E11" s="6" t="s">
        <v>93</v>
      </c>
      <c r="F11" s="29" t="s">
        <v>255</v>
      </c>
      <c r="G11" s="7" t="s">
        <v>32</v>
      </c>
      <c r="H11" s="9" t="s">
        <v>87</v>
      </c>
      <c r="I11" s="9" t="s">
        <v>9</v>
      </c>
      <c r="J11" s="7" t="s">
        <v>10</v>
      </c>
      <c r="K11" s="7" t="s">
        <v>238</v>
      </c>
      <c r="L11" s="9" t="s">
        <v>94</v>
      </c>
      <c r="M11" s="9" t="s">
        <v>33</v>
      </c>
      <c r="N11" s="8" t="s">
        <v>95</v>
      </c>
    </row>
    <row r="12" spans="1:14" ht="42.75" customHeight="1" x14ac:dyDescent="0.25">
      <c r="A12" s="15">
        <v>3</v>
      </c>
      <c r="B12" s="3" t="s">
        <v>53</v>
      </c>
      <c r="C12" s="50">
        <v>65</v>
      </c>
      <c r="D12" s="33" t="s">
        <v>305</v>
      </c>
      <c r="E12" s="6" t="s">
        <v>239</v>
      </c>
      <c r="F12" s="29" t="s">
        <v>255</v>
      </c>
      <c r="G12" s="8" t="s">
        <v>96</v>
      </c>
      <c r="H12" s="8" t="s">
        <v>97</v>
      </c>
      <c r="I12" s="9" t="s">
        <v>9</v>
      </c>
      <c r="J12" s="8" t="s">
        <v>98</v>
      </c>
      <c r="K12" s="9" t="s">
        <v>99</v>
      </c>
      <c r="L12" s="11"/>
      <c r="M12" s="11"/>
      <c r="N12" s="11"/>
    </row>
    <row r="13" spans="1:14" ht="42.75" customHeight="1" x14ac:dyDescent="0.25">
      <c r="A13" s="15">
        <v>1</v>
      </c>
      <c r="B13" s="3" t="s">
        <v>72</v>
      </c>
      <c r="C13" s="50">
        <v>1985</v>
      </c>
      <c r="D13" s="33" t="s">
        <v>300</v>
      </c>
      <c r="E13" s="6" t="s">
        <v>256</v>
      </c>
      <c r="F13" s="29" t="s">
        <v>255</v>
      </c>
      <c r="G13" s="9" t="s">
        <v>12</v>
      </c>
      <c r="H13" s="9" t="s">
        <v>16</v>
      </c>
      <c r="I13" s="9" t="s">
        <v>9</v>
      </c>
      <c r="J13" s="9" t="s">
        <v>14</v>
      </c>
      <c r="K13" s="6"/>
      <c r="L13" s="6"/>
      <c r="M13" s="6"/>
      <c r="N13" s="6"/>
    </row>
    <row r="14" spans="1:14" ht="42.75" customHeight="1" x14ac:dyDescent="0.25">
      <c r="A14" s="15">
        <v>2</v>
      </c>
      <c r="B14" s="3" t="s">
        <v>73</v>
      </c>
      <c r="C14" s="50">
        <v>298</v>
      </c>
      <c r="D14" s="33" t="s">
        <v>300</v>
      </c>
      <c r="E14" s="6" t="s">
        <v>256</v>
      </c>
      <c r="F14" s="29" t="s">
        <v>255</v>
      </c>
      <c r="G14" s="8" t="s">
        <v>100</v>
      </c>
      <c r="H14" s="9" t="s">
        <v>101</v>
      </c>
      <c r="I14" s="9" t="s">
        <v>9</v>
      </c>
      <c r="J14" s="9" t="s">
        <v>14</v>
      </c>
      <c r="K14" s="8" t="s">
        <v>102</v>
      </c>
      <c r="L14" s="8" t="s">
        <v>103</v>
      </c>
      <c r="M14" s="6"/>
      <c r="N14" s="6"/>
    </row>
    <row r="15" spans="1:14" ht="42.75" customHeight="1" x14ac:dyDescent="0.25">
      <c r="A15" s="15">
        <v>2</v>
      </c>
      <c r="B15" s="3" t="s">
        <v>326</v>
      </c>
      <c r="C15" s="51">
        <v>951</v>
      </c>
      <c r="D15" s="33" t="s">
        <v>306</v>
      </c>
      <c r="E15" s="6" t="s">
        <v>315</v>
      </c>
      <c r="F15" s="29" t="s">
        <v>255</v>
      </c>
      <c r="G15" s="9" t="s">
        <v>12</v>
      </c>
      <c r="H15" s="8" t="s">
        <v>108</v>
      </c>
      <c r="I15" s="9" t="s">
        <v>9</v>
      </c>
      <c r="J15" s="8" t="s">
        <v>10</v>
      </c>
      <c r="K15" s="8" t="s">
        <v>104</v>
      </c>
      <c r="L15" s="9" t="s">
        <v>105</v>
      </c>
      <c r="M15" s="6" t="s">
        <v>263</v>
      </c>
      <c r="N15" s="6"/>
    </row>
    <row r="16" spans="1:14" ht="42.75" customHeight="1" x14ac:dyDescent="0.25">
      <c r="A16" s="15">
        <v>2</v>
      </c>
      <c r="B16" s="3" t="s">
        <v>325</v>
      </c>
      <c r="C16" s="51">
        <v>1985</v>
      </c>
      <c r="D16" s="33" t="s">
        <v>300</v>
      </c>
      <c r="E16" s="6" t="s">
        <v>327</v>
      </c>
      <c r="F16" s="29" t="s">
        <v>255</v>
      </c>
      <c r="G16" s="9" t="s">
        <v>12</v>
      </c>
      <c r="H16" s="8" t="s">
        <v>108</v>
      </c>
      <c r="I16" s="9" t="s">
        <v>9</v>
      </c>
      <c r="J16" s="8" t="s">
        <v>10</v>
      </c>
      <c r="K16" s="8" t="s">
        <v>104</v>
      </c>
      <c r="L16" s="9" t="s">
        <v>105</v>
      </c>
      <c r="M16" s="6" t="s">
        <v>263</v>
      </c>
      <c r="N16" s="6"/>
    </row>
    <row r="17" spans="1:14" ht="42.75" customHeight="1" x14ac:dyDescent="0.25">
      <c r="A17" s="15">
        <v>3</v>
      </c>
      <c r="B17" s="3" t="s">
        <v>40</v>
      </c>
      <c r="C17" s="51">
        <v>11854</v>
      </c>
      <c r="D17" s="33" t="s">
        <v>306</v>
      </c>
      <c r="E17" s="6" t="s">
        <v>316</v>
      </c>
      <c r="F17" s="29" t="s">
        <v>225</v>
      </c>
      <c r="G17" s="7" t="s">
        <v>17</v>
      </c>
      <c r="H17" s="9" t="s">
        <v>81</v>
      </c>
      <c r="I17" s="8" t="s">
        <v>240</v>
      </c>
      <c r="J17" s="8" t="s">
        <v>10</v>
      </c>
      <c r="K17" s="7" t="s">
        <v>106</v>
      </c>
      <c r="L17" s="7" t="s">
        <v>107</v>
      </c>
      <c r="M17" s="6"/>
      <c r="N17" s="6"/>
    </row>
    <row r="18" spans="1:14" ht="42.75" customHeight="1" x14ac:dyDescent="0.25">
      <c r="A18" s="15">
        <v>2</v>
      </c>
      <c r="B18" s="3" t="s">
        <v>41</v>
      </c>
      <c r="C18" s="51">
        <v>1116</v>
      </c>
      <c r="D18" s="33" t="s">
        <v>306</v>
      </c>
      <c r="E18" s="6" t="s">
        <v>317</v>
      </c>
      <c r="F18" s="29" t="s">
        <v>255</v>
      </c>
      <c r="G18" s="9" t="s">
        <v>12</v>
      </c>
      <c r="H18" s="8" t="s">
        <v>108</v>
      </c>
      <c r="I18" s="9" t="s">
        <v>109</v>
      </c>
      <c r="J18" s="9" t="s">
        <v>14</v>
      </c>
      <c r="K18" s="9" t="s">
        <v>110</v>
      </c>
      <c r="L18" s="8" t="s">
        <v>111</v>
      </c>
      <c r="M18" s="6"/>
      <c r="N18" s="6"/>
    </row>
    <row r="19" spans="1:14" ht="42.75" customHeight="1" x14ac:dyDescent="0.25">
      <c r="A19" s="15">
        <v>4</v>
      </c>
      <c r="B19" s="3" t="s">
        <v>42</v>
      </c>
      <c r="C19" s="51">
        <v>70</v>
      </c>
      <c r="D19" s="33" t="s">
        <v>306</v>
      </c>
      <c r="E19" s="6" t="s">
        <v>318</v>
      </c>
      <c r="F19" s="29" t="s">
        <v>255</v>
      </c>
      <c r="G19" s="7" t="s">
        <v>17</v>
      </c>
      <c r="H19" s="7" t="s">
        <v>112</v>
      </c>
      <c r="I19" s="9" t="s">
        <v>9</v>
      </c>
      <c r="J19" s="8" t="s">
        <v>10</v>
      </c>
      <c r="K19" s="8" t="s">
        <v>104</v>
      </c>
      <c r="L19" s="7" t="s">
        <v>113</v>
      </c>
      <c r="M19" s="6"/>
      <c r="N19" s="6"/>
    </row>
    <row r="20" spans="1:14" ht="42.75" customHeight="1" x14ac:dyDescent="0.25">
      <c r="A20" s="15">
        <v>1</v>
      </c>
      <c r="B20" s="3" t="s">
        <v>43</v>
      </c>
      <c r="C20" s="51">
        <v>70</v>
      </c>
      <c r="D20" s="33" t="s">
        <v>306</v>
      </c>
      <c r="E20" s="6" t="s">
        <v>318</v>
      </c>
      <c r="F20" s="29" t="s">
        <v>255</v>
      </c>
      <c r="G20" s="9" t="s">
        <v>12</v>
      </c>
      <c r="H20" s="9" t="s">
        <v>114</v>
      </c>
      <c r="I20" s="9" t="s">
        <v>9</v>
      </c>
      <c r="J20" s="9" t="s">
        <v>14</v>
      </c>
      <c r="K20" s="9" t="s">
        <v>110</v>
      </c>
      <c r="L20" s="9" t="s">
        <v>105</v>
      </c>
      <c r="M20" s="6"/>
      <c r="N20" s="6"/>
    </row>
    <row r="21" spans="1:14" ht="42.75" customHeight="1" x14ac:dyDescent="0.25">
      <c r="A21" s="15">
        <v>4</v>
      </c>
      <c r="B21" s="3" t="s">
        <v>45</v>
      </c>
      <c r="C21" s="51">
        <v>29</v>
      </c>
      <c r="D21" s="33" t="s">
        <v>306</v>
      </c>
      <c r="E21" s="6" t="s">
        <v>319</v>
      </c>
      <c r="F21" s="29" t="s">
        <v>255</v>
      </c>
      <c r="G21" s="7" t="s">
        <v>17</v>
      </c>
      <c r="H21" s="7" t="s">
        <v>115</v>
      </c>
      <c r="I21" s="7" t="s">
        <v>310</v>
      </c>
      <c r="J21" s="8" t="s">
        <v>10</v>
      </c>
      <c r="K21" s="7" t="s">
        <v>106</v>
      </c>
      <c r="L21" s="7" t="s">
        <v>107</v>
      </c>
      <c r="M21" s="6"/>
      <c r="N21" s="6"/>
    </row>
    <row r="22" spans="1:14" ht="42.75" customHeight="1" x14ac:dyDescent="0.25">
      <c r="A22" s="15">
        <v>1</v>
      </c>
      <c r="B22" s="3" t="s">
        <v>241</v>
      </c>
      <c r="C22" s="51">
        <v>3075</v>
      </c>
      <c r="D22" s="33" t="s">
        <v>300</v>
      </c>
      <c r="E22" s="30" t="s">
        <v>285</v>
      </c>
      <c r="F22" s="29" t="s">
        <v>255</v>
      </c>
      <c r="G22" s="9" t="s">
        <v>12</v>
      </c>
      <c r="H22" s="9" t="s">
        <v>117</v>
      </c>
      <c r="I22" s="9" t="s">
        <v>116</v>
      </c>
      <c r="J22" s="9" t="s">
        <v>14</v>
      </c>
      <c r="K22" s="6"/>
      <c r="L22" s="6"/>
      <c r="M22" s="6"/>
      <c r="N22" s="6"/>
    </row>
    <row r="23" spans="1:14" ht="42.75" customHeight="1" x14ac:dyDescent="0.25">
      <c r="A23" s="15">
        <v>2</v>
      </c>
      <c r="B23" s="3" t="s">
        <v>118</v>
      </c>
      <c r="C23" s="51">
        <v>1538</v>
      </c>
      <c r="D23" s="33" t="s">
        <v>300</v>
      </c>
      <c r="E23" s="30" t="s">
        <v>285</v>
      </c>
      <c r="F23" s="29" t="s">
        <v>255</v>
      </c>
      <c r="G23" s="8" t="s">
        <v>119</v>
      </c>
      <c r="H23" s="8" t="s">
        <v>120</v>
      </c>
      <c r="I23" s="9" t="s">
        <v>116</v>
      </c>
      <c r="J23" s="9" t="s">
        <v>14</v>
      </c>
      <c r="K23" s="6"/>
      <c r="L23" s="6"/>
      <c r="M23" s="6"/>
      <c r="N23" s="6"/>
    </row>
    <row r="24" spans="1:14" ht="42.75" customHeight="1" x14ac:dyDescent="0.25">
      <c r="A24" s="15">
        <v>4</v>
      </c>
      <c r="B24" s="3" t="s">
        <v>121</v>
      </c>
      <c r="C24" s="51">
        <v>1538</v>
      </c>
      <c r="D24" s="33" t="s">
        <v>300</v>
      </c>
      <c r="E24" s="30" t="s">
        <v>285</v>
      </c>
      <c r="F24" s="29" t="s">
        <v>255</v>
      </c>
      <c r="G24" s="7" t="s">
        <v>119</v>
      </c>
      <c r="H24" s="7" t="s">
        <v>122</v>
      </c>
      <c r="I24" s="8" t="s">
        <v>124</v>
      </c>
      <c r="J24" s="9" t="s">
        <v>14</v>
      </c>
      <c r="K24" s="6"/>
      <c r="L24" s="6"/>
      <c r="M24" s="6"/>
      <c r="N24" s="6"/>
    </row>
    <row r="25" spans="1:14" ht="42.75" customHeight="1" x14ac:dyDescent="0.25">
      <c r="A25" s="15">
        <v>2</v>
      </c>
      <c r="B25" s="3" t="s">
        <v>123</v>
      </c>
      <c r="C25" s="51">
        <v>152</v>
      </c>
      <c r="D25" s="33" t="s">
        <v>300</v>
      </c>
      <c r="E25" s="30" t="s">
        <v>285</v>
      </c>
      <c r="F25" s="29" t="s">
        <v>255</v>
      </c>
      <c r="G25" s="9" t="s">
        <v>12</v>
      </c>
      <c r="H25" s="9" t="s">
        <v>117</v>
      </c>
      <c r="I25" s="8" t="s">
        <v>124</v>
      </c>
      <c r="J25" s="9" t="s">
        <v>14</v>
      </c>
      <c r="K25" s="6"/>
      <c r="L25" s="6"/>
      <c r="M25" s="6"/>
      <c r="N25" s="6"/>
    </row>
    <row r="26" spans="1:14" ht="42.75" customHeight="1" x14ac:dyDescent="0.25">
      <c r="A26" s="15">
        <v>1</v>
      </c>
      <c r="B26" s="3" t="s">
        <v>125</v>
      </c>
      <c r="C26" s="51">
        <v>228</v>
      </c>
      <c r="D26" s="33" t="s">
        <v>300</v>
      </c>
      <c r="E26" s="30" t="s">
        <v>285</v>
      </c>
      <c r="F26" s="29" t="s">
        <v>255</v>
      </c>
      <c r="G26" s="9" t="s">
        <v>126</v>
      </c>
      <c r="H26" s="9" t="s">
        <v>117</v>
      </c>
      <c r="I26" s="9" t="s">
        <v>116</v>
      </c>
      <c r="J26" s="9" t="s">
        <v>14</v>
      </c>
      <c r="K26" s="6"/>
      <c r="L26" s="6"/>
      <c r="M26" s="6"/>
      <c r="N26" s="6"/>
    </row>
    <row r="27" spans="1:14" ht="42.75" customHeight="1" x14ac:dyDescent="0.25">
      <c r="A27" s="15">
        <v>2</v>
      </c>
      <c r="B27" s="3" t="s">
        <v>125</v>
      </c>
      <c r="C27" s="51">
        <v>228</v>
      </c>
      <c r="D27" s="33" t="s">
        <v>300</v>
      </c>
      <c r="E27" s="30" t="s">
        <v>285</v>
      </c>
      <c r="F27" s="29" t="s">
        <v>255</v>
      </c>
      <c r="G27" s="8" t="s">
        <v>119</v>
      </c>
      <c r="H27" s="9" t="s">
        <v>117</v>
      </c>
      <c r="I27" s="9" t="s">
        <v>116</v>
      </c>
      <c r="J27" s="9" t="s">
        <v>14</v>
      </c>
      <c r="K27" s="6"/>
      <c r="L27" s="6"/>
      <c r="M27" s="6"/>
      <c r="N27" s="6"/>
    </row>
    <row r="28" spans="1:14" ht="42.75" customHeight="1" x14ac:dyDescent="0.25">
      <c r="A28" s="15">
        <v>2</v>
      </c>
      <c r="B28" s="3" t="s">
        <v>125</v>
      </c>
      <c r="C28" s="51">
        <v>76</v>
      </c>
      <c r="D28" s="33" t="s">
        <v>300</v>
      </c>
      <c r="E28" s="30" t="s">
        <v>285</v>
      </c>
      <c r="F28" s="29" t="s">
        <v>255</v>
      </c>
      <c r="G28" s="8" t="s">
        <v>119</v>
      </c>
      <c r="H28" s="8" t="s">
        <v>120</v>
      </c>
      <c r="I28" s="9" t="s">
        <v>116</v>
      </c>
      <c r="J28" s="9" t="s">
        <v>14</v>
      </c>
      <c r="K28" s="6"/>
      <c r="L28" s="6"/>
      <c r="M28" s="6"/>
      <c r="N28" s="6"/>
    </row>
    <row r="29" spans="1:14" ht="42.75" customHeight="1" x14ac:dyDescent="0.25">
      <c r="A29" s="15">
        <v>3</v>
      </c>
      <c r="B29" s="3" t="s">
        <v>125</v>
      </c>
      <c r="C29" s="51">
        <v>76</v>
      </c>
      <c r="D29" s="33" t="s">
        <v>300</v>
      </c>
      <c r="E29" s="30" t="s">
        <v>285</v>
      </c>
      <c r="F29" s="29" t="s">
        <v>255</v>
      </c>
      <c r="G29" s="8" t="s">
        <v>119</v>
      </c>
      <c r="H29" s="7" t="s">
        <v>122</v>
      </c>
      <c r="I29" s="9" t="s">
        <v>116</v>
      </c>
      <c r="J29" s="9" t="s">
        <v>14</v>
      </c>
      <c r="K29" s="8" t="s">
        <v>236</v>
      </c>
      <c r="L29" s="6"/>
      <c r="M29" s="6"/>
      <c r="N29" s="6"/>
    </row>
    <row r="30" spans="1:14" ht="42.75" customHeight="1" x14ac:dyDescent="0.25">
      <c r="A30" s="15">
        <v>3</v>
      </c>
      <c r="B30" s="44" t="s">
        <v>333</v>
      </c>
      <c r="C30" s="51">
        <v>1069</v>
      </c>
      <c r="D30" s="33" t="s">
        <v>305</v>
      </c>
      <c r="E30" s="30" t="s">
        <v>334</v>
      </c>
      <c r="F30" s="29" t="s">
        <v>255</v>
      </c>
      <c r="G30" s="8" t="s">
        <v>17</v>
      </c>
      <c r="H30" s="7" t="s">
        <v>120</v>
      </c>
      <c r="I30" s="9" t="s">
        <v>116</v>
      </c>
      <c r="J30" s="9" t="s">
        <v>14</v>
      </c>
      <c r="K30" s="18"/>
      <c r="L30" s="6"/>
      <c r="M30" s="6"/>
      <c r="N30" s="6"/>
    </row>
    <row r="31" spans="1:14" ht="42.75" customHeight="1" x14ac:dyDescent="0.25">
      <c r="A31" s="15">
        <v>2</v>
      </c>
      <c r="B31" s="3" t="s">
        <v>67</v>
      </c>
      <c r="C31" s="51">
        <v>390</v>
      </c>
      <c r="D31" s="33" t="s">
        <v>300</v>
      </c>
      <c r="E31" s="30" t="s">
        <v>285</v>
      </c>
      <c r="F31" s="29" t="s">
        <v>255</v>
      </c>
      <c r="G31" s="20" t="s">
        <v>127</v>
      </c>
      <c r="H31" s="9" t="s">
        <v>117</v>
      </c>
      <c r="I31" s="9" t="s">
        <v>116</v>
      </c>
      <c r="J31" s="8" t="s">
        <v>128</v>
      </c>
      <c r="K31" s="6"/>
      <c r="L31" s="6"/>
      <c r="M31" s="6"/>
      <c r="N31" s="6"/>
    </row>
    <row r="32" spans="1:14" ht="42.75" customHeight="1" x14ac:dyDescent="0.25">
      <c r="A32" s="15">
        <v>2</v>
      </c>
      <c r="B32" s="3" t="s">
        <v>68</v>
      </c>
      <c r="C32" s="51">
        <v>370</v>
      </c>
      <c r="D32" s="33" t="s">
        <v>300</v>
      </c>
      <c r="E32" s="30" t="s">
        <v>285</v>
      </c>
      <c r="F32" s="29" t="s">
        <v>255</v>
      </c>
      <c r="G32" s="8" t="s">
        <v>18</v>
      </c>
      <c r="H32" s="8" t="s">
        <v>20</v>
      </c>
      <c r="I32" s="9" t="s">
        <v>116</v>
      </c>
      <c r="J32" s="9" t="s">
        <v>14</v>
      </c>
      <c r="K32" s="6"/>
      <c r="L32" s="6"/>
      <c r="M32" s="6"/>
      <c r="N32" s="6"/>
    </row>
    <row r="33" spans="1:14" ht="42.75" customHeight="1" x14ac:dyDescent="0.25">
      <c r="A33" s="15">
        <v>3</v>
      </c>
      <c r="B33" s="3" t="s">
        <v>19</v>
      </c>
      <c r="C33" s="51">
        <v>400</v>
      </c>
      <c r="D33" s="33" t="s">
        <v>300</v>
      </c>
      <c r="E33" s="6" t="s">
        <v>335</v>
      </c>
      <c r="F33" s="29" t="s">
        <v>225</v>
      </c>
      <c r="G33" s="8" t="s">
        <v>337</v>
      </c>
      <c r="H33" s="9" t="s">
        <v>21</v>
      </c>
      <c r="I33" s="9" t="s">
        <v>9</v>
      </c>
      <c r="J33" s="8" t="s">
        <v>338</v>
      </c>
      <c r="K33" s="7" t="s">
        <v>130</v>
      </c>
      <c r="L33" s="8" t="s">
        <v>131</v>
      </c>
      <c r="M33" s="6" t="s">
        <v>15</v>
      </c>
      <c r="N33" s="6"/>
    </row>
    <row r="34" spans="1:14" ht="42.75" customHeight="1" x14ac:dyDescent="0.25">
      <c r="A34" s="15">
        <v>3</v>
      </c>
      <c r="B34" s="3" t="s">
        <v>19</v>
      </c>
      <c r="C34" s="51">
        <v>400</v>
      </c>
      <c r="D34" s="33" t="s">
        <v>305</v>
      </c>
      <c r="E34" s="30" t="s">
        <v>336</v>
      </c>
      <c r="F34" s="29" t="s">
        <v>225</v>
      </c>
      <c r="G34" s="8" t="s">
        <v>337</v>
      </c>
      <c r="H34" s="9" t="s">
        <v>21</v>
      </c>
      <c r="I34" s="9" t="s">
        <v>9</v>
      </c>
      <c r="J34" s="8" t="s">
        <v>338</v>
      </c>
      <c r="K34" s="7" t="s">
        <v>130</v>
      </c>
      <c r="L34" s="8" t="s">
        <v>131</v>
      </c>
      <c r="M34" s="6"/>
      <c r="N34" s="6"/>
    </row>
    <row r="35" spans="1:14" ht="42.75" customHeight="1" x14ac:dyDescent="0.25">
      <c r="A35" s="15">
        <v>4</v>
      </c>
      <c r="B35" s="3" t="s">
        <v>25</v>
      </c>
      <c r="C35" s="51">
        <v>200</v>
      </c>
      <c r="D35" s="33" t="s">
        <v>300</v>
      </c>
      <c r="E35" s="6" t="s">
        <v>339</v>
      </c>
      <c r="F35" s="29" t="s">
        <v>225</v>
      </c>
      <c r="G35" s="8" t="s">
        <v>337</v>
      </c>
      <c r="H35" s="8" t="s">
        <v>340</v>
      </c>
      <c r="I35" s="9" t="s">
        <v>9</v>
      </c>
      <c r="J35" s="8" t="s">
        <v>341</v>
      </c>
      <c r="K35" s="7" t="s">
        <v>130</v>
      </c>
      <c r="L35" s="8" t="s">
        <v>131</v>
      </c>
      <c r="M35" s="6" t="s">
        <v>15</v>
      </c>
      <c r="N35" s="6"/>
    </row>
    <row r="36" spans="1:14" ht="42.75" customHeight="1" x14ac:dyDescent="0.25">
      <c r="A36" s="15">
        <v>4</v>
      </c>
      <c r="B36" s="3" t="s">
        <v>25</v>
      </c>
      <c r="C36" s="51">
        <v>400</v>
      </c>
      <c r="D36" s="33" t="s">
        <v>305</v>
      </c>
      <c r="E36" s="30" t="s">
        <v>336</v>
      </c>
      <c r="F36" s="29" t="s">
        <v>225</v>
      </c>
      <c r="G36" s="8" t="s">
        <v>337</v>
      </c>
      <c r="H36" s="8" t="s">
        <v>340</v>
      </c>
      <c r="I36" s="9" t="s">
        <v>9</v>
      </c>
      <c r="J36" s="8" t="s">
        <v>341</v>
      </c>
      <c r="K36" s="7" t="s">
        <v>130</v>
      </c>
      <c r="L36" s="8" t="s">
        <v>131</v>
      </c>
      <c r="M36" s="6"/>
      <c r="N36" s="6"/>
    </row>
    <row r="37" spans="1:14" ht="42.75" customHeight="1" x14ac:dyDescent="0.25">
      <c r="A37" s="15">
        <v>5</v>
      </c>
      <c r="B37" s="3" t="s">
        <v>26</v>
      </c>
      <c r="C37" s="51">
        <v>100</v>
      </c>
      <c r="D37" s="33" t="s">
        <v>300</v>
      </c>
      <c r="E37" s="6" t="s">
        <v>132</v>
      </c>
      <c r="F37" s="29" t="s">
        <v>225</v>
      </c>
      <c r="G37" s="8" t="s">
        <v>18</v>
      </c>
      <c r="H37" s="7" t="s">
        <v>22</v>
      </c>
      <c r="I37" s="7" t="s">
        <v>133</v>
      </c>
      <c r="J37" s="7" t="s">
        <v>344</v>
      </c>
      <c r="K37" s="7" t="s">
        <v>134</v>
      </c>
      <c r="L37" s="7" t="s">
        <v>130</v>
      </c>
      <c r="M37" s="8" t="s">
        <v>131</v>
      </c>
      <c r="N37" s="6" t="s">
        <v>15</v>
      </c>
    </row>
    <row r="38" spans="1:14" ht="42.75" customHeight="1" x14ac:dyDescent="0.25">
      <c r="A38" s="15">
        <v>5</v>
      </c>
      <c r="B38" s="3" t="s">
        <v>26</v>
      </c>
      <c r="C38" s="51">
        <v>300</v>
      </c>
      <c r="D38" s="33" t="s">
        <v>305</v>
      </c>
      <c r="E38" s="30" t="s">
        <v>342</v>
      </c>
      <c r="F38" s="29" t="s">
        <v>225</v>
      </c>
      <c r="G38" s="8" t="s">
        <v>17</v>
      </c>
      <c r="H38" s="7" t="s">
        <v>343</v>
      </c>
      <c r="I38" s="7" t="s">
        <v>133</v>
      </c>
      <c r="J38" s="7" t="s">
        <v>10</v>
      </c>
      <c r="K38" s="7" t="s">
        <v>134</v>
      </c>
      <c r="L38" s="7" t="s">
        <v>130</v>
      </c>
      <c r="M38" s="8" t="s">
        <v>131</v>
      </c>
      <c r="N38" s="6"/>
    </row>
    <row r="39" spans="1:14" ht="42.75" customHeight="1" x14ac:dyDescent="0.25">
      <c r="A39" s="15">
        <v>4</v>
      </c>
      <c r="B39" s="3" t="s">
        <v>66</v>
      </c>
      <c r="C39" s="51">
        <v>120</v>
      </c>
      <c r="D39" s="33" t="s">
        <v>305</v>
      </c>
      <c r="E39" s="6" t="s">
        <v>135</v>
      </c>
      <c r="F39" s="29" t="s">
        <v>225</v>
      </c>
      <c r="G39" s="7" t="s">
        <v>17</v>
      </c>
      <c r="H39" s="8" t="s">
        <v>345</v>
      </c>
      <c r="I39" s="8" t="s">
        <v>136</v>
      </c>
      <c r="J39" s="8" t="s">
        <v>338</v>
      </c>
      <c r="K39" s="7" t="s">
        <v>134</v>
      </c>
      <c r="L39" s="7" t="s">
        <v>130</v>
      </c>
      <c r="M39" s="8" t="s">
        <v>131</v>
      </c>
      <c r="N39" s="6" t="s">
        <v>15</v>
      </c>
    </row>
    <row r="40" spans="1:14" ht="42.75" customHeight="1" x14ac:dyDescent="0.25">
      <c r="A40" s="15">
        <v>4</v>
      </c>
      <c r="B40" s="3" t="s">
        <v>35</v>
      </c>
      <c r="C40" s="51">
        <v>500</v>
      </c>
      <c r="D40" s="33" t="s">
        <v>306</v>
      </c>
      <c r="E40" s="30" t="s">
        <v>264</v>
      </c>
      <c r="F40" s="29" t="s">
        <v>265</v>
      </c>
      <c r="G40" s="31" t="s">
        <v>266</v>
      </c>
      <c r="H40" s="31" t="s">
        <v>267</v>
      </c>
      <c r="I40" s="8" t="s">
        <v>116</v>
      </c>
      <c r="J40" s="8" t="s">
        <v>10</v>
      </c>
      <c r="K40" s="7" t="s">
        <v>205</v>
      </c>
      <c r="L40" s="6"/>
      <c r="M40" s="6"/>
      <c r="N40" s="6"/>
    </row>
    <row r="41" spans="1:14" ht="42.75" customHeight="1" x14ac:dyDescent="0.25">
      <c r="A41" s="15">
        <v>5</v>
      </c>
      <c r="B41" s="3" t="s">
        <v>36</v>
      </c>
      <c r="C41" s="51">
        <v>5000</v>
      </c>
      <c r="D41" s="33" t="s">
        <v>306</v>
      </c>
      <c r="E41" s="30" t="s">
        <v>264</v>
      </c>
      <c r="F41" s="29" t="s">
        <v>265</v>
      </c>
      <c r="G41" s="7" t="s">
        <v>268</v>
      </c>
      <c r="H41" s="7" t="s">
        <v>18</v>
      </c>
      <c r="I41" s="7" t="s">
        <v>18</v>
      </c>
      <c r="J41" s="7" t="s">
        <v>10</v>
      </c>
      <c r="K41" s="6"/>
      <c r="L41" s="6"/>
      <c r="M41" s="6"/>
      <c r="N41" s="6"/>
    </row>
    <row r="42" spans="1:14" ht="42.75" customHeight="1" x14ac:dyDescent="0.25">
      <c r="A42" s="15">
        <v>5</v>
      </c>
      <c r="B42" s="3" t="s">
        <v>37</v>
      </c>
      <c r="C42" s="51">
        <v>3000</v>
      </c>
      <c r="D42" s="33" t="s">
        <v>306</v>
      </c>
      <c r="E42" s="30" t="s">
        <v>264</v>
      </c>
      <c r="F42" s="29" t="s">
        <v>269</v>
      </c>
      <c r="G42" s="7" t="s">
        <v>17</v>
      </c>
      <c r="H42" s="32" t="s">
        <v>270</v>
      </c>
      <c r="I42" s="7" t="s">
        <v>18</v>
      </c>
      <c r="J42" s="7" t="s">
        <v>10</v>
      </c>
      <c r="K42" s="32" t="s">
        <v>271</v>
      </c>
      <c r="L42" s="32" t="s">
        <v>272</v>
      </c>
      <c r="M42" s="6"/>
      <c r="N42" s="6"/>
    </row>
    <row r="43" spans="1:14" ht="42.75" customHeight="1" x14ac:dyDescent="0.25">
      <c r="A43" s="15">
        <v>5</v>
      </c>
      <c r="B43" s="3" t="s">
        <v>38</v>
      </c>
      <c r="C43" s="51">
        <v>5000</v>
      </c>
      <c r="D43" s="33" t="s">
        <v>306</v>
      </c>
      <c r="E43" s="30" t="s">
        <v>264</v>
      </c>
      <c r="F43" s="29" t="s">
        <v>265</v>
      </c>
      <c r="G43" s="7" t="s">
        <v>273</v>
      </c>
      <c r="H43" s="32" t="s">
        <v>274</v>
      </c>
      <c r="I43" s="32" t="s">
        <v>275</v>
      </c>
      <c r="J43" s="7" t="s">
        <v>10</v>
      </c>
      <c r="K43" s="32" t="s">
        <v>311</v>
      </c>
      <c r="L43" s="6"/>
      <c r="M43" s="6"/>
      <c r="N43" s="6"/>
    </row>
    <row r="44" spans="1:14" ht="42.75" customHeight="1" x14ac:dyDescent="0.25">
      <c r="A44" s="15">
        <v>5</v>
      </c>
      <c r="B44" s="3" t="s">
        <v>39</v>
      </c>
      <c r="C44" s="51">
        <v>1500</v>
      </c>
      <c r="D44" s="33" t="s">
        <v>306</v>
      </c>
      <c r="E44" s="30" t="s">
        <v>264</v>
      </c>
      <c r="F44" s="29" t="s">
        <v>269</v>
      </c>
      <c r="G44" s="7" t="s">
        <v>268</v>
      </c>
      <c r="H44" s="32" t="s">
        <v>267</v>
      </c>
      <c r="I44" s="7" t="s">
        <v>18</v>
      </c>
      <c r="J44" s="7" t="s">
        <v>10</v>
      </c>
      <c r="K44" s="32" t="s">
        <v>276</v>
      </c>
      <c r="L44" s="32" t="s">
        <v>277</v>
      </c>
      <c r="M44" s="6"/>
      <c r="N44" s="6"/>
    </row>
    <row r="45" spans="1:14" ht="42.75" customHeight="1" x14ac:dyDescent="0.25">
      <c r="A45" s="15">
        <v>5</v>
      </c>
      <c r="B45" s="3" t="s">
        <v>34</v>
      </c>
      <c r="C45" s="51">
        <v>500</v>
      </c>
      <c r="D45" s="33" t="s">
        <v>300</v>
      </c>
      <c r="E45" s="30" t="s">
        <v>346</v>
      </c>
      <c r="F45" s="29" t="s">
        <v>225</v>
      </c>
      <c r="G45" s="7" t="s">
        <v>17</v>
      </c>
      <c r="H45" s="7" t="s">
        <v>18</v>
      </c>
      <c r="I45" s="7" t="s">
        <v>18</v>
      </c>
      <c r="J45" s="9" t="s">
        <v>14</v>
      </c>
      <c r="K45" s="7" t="s">
        <v>137</v>
      </c>
      <c r="L45" s="7" t="s">
        <v>134</v>
      </c>
      <c r="M45" s="7" t="s">
        <v>130</v>
      </c>
      <c r="N45" s="8" t="s">
        <v>138</v>
      </c>
    </row>
    <row r="46" spans="1:14" ht="42.75" customHeight="1" x14ac:dyDescent="0.25">
      <c r="A46" s="15">
        <v>5</v>
      </c>
      <c r="B46" s="3" t="s">
        <v>34</v>
      </c>
      <c r="C46" s="51">
        <v>3000</v>
      </c>
      <c r="D46" s="33" t="s">
        <v>305</v>
      </c>
      <c r="E46" s="30" t="s">
        <v>347</v>
      </c>
      <c r="F46" s="29" t="s">
        <v>225</v>
      </c>
      <c r="G46" s="7" t="s">
        <v>17</v>
      </c>
      <c r="H46" s="7" t="s">
        <v>18</v>
      </c>
      <c r="I46" s="7" t="s">
        <v>18</v>
      </c>
      <c r="J46" s="9" t="s">
        <v>14</v>
      </c>
      <c r="K46" s="7" t="s">
        <v>137</v>
      </c>
      <c r="L46" s="7" t="s">
        <v>134</v>
      </c>
      <c r="M46" s="7" t="s">
        <v>130</v>
      </c>
      <c r="N46" s="8" t="s">
        <v>138</v>
      </c>
    </row>
    <row r="47" spans="1:14" ht="42.75" customHeight="1" x14ac:dyDescent="0.25">
      <c r="A47" s="15">
        <v>5</v>
      </c>
      <c r="B47" s="3" t="s">
        <v>46</v>
      </c>
      <c r="C47" s="51">
        <v>5</v>
      </c>
      <c r="D47" s="33" t="s">
        <v>305</v>
      </c>
      <c r="E47" s="6" t="s">
        <v>139</v>
      </c>
      <c r="F47" s="29" t="s">
        <v>225</v>
      </c>
      <c r="G47" s="7" t="s">
        <v>17</v>
      </c>
      <c r="H47" s="7" t="s">
        <v>18</v>
      </c>
      <c r="I47" s="7" t="s">
        <v>18</v>
      </c>
      <c r="J47" s="7" t="s">
        <v>348</v>
      </c>
      <c r="K47" s="7" t="s">
        <v>140</v>
      </c>
      <c r="L47" s="7" t="s">
        <v>141</v>
      </c>
      <c r="M47" s="7" t="s">
        <v>142</v>
      </c>
      <c r="N47" s="6"/>
    </row>
    <row r="48" spans="1:14" ht="42.75" customHeight="1" x14ac:dyDescent="0.25">
      <c r="A48" s="15">
        <v>5</v>
      </c>
      <c r="B48" s="3" t="s">
        <v>47</v>
      </c>
      <c r="C48" s="50">
        <v>70</v>
      </c>
      <c r="D48" s="33" t="s">
        <v>305</v>
      </c>
      <c r="E48" s="6" t="s">
        <v>143</v>
      </c>
      <c r="F48" s="29" t="s">
        <v>255</v>
      </c>
      <c r="G48" s="7" t="s">
        <v>144</v>
      </c>
      <c r="H48" s="7" t="s">
        <v>145</v>
      </c>
      <c r="I48" s="9" t="s">
        <v>9</v>
      </c>
      <c r="J48" s="7" t="s">
        <v>146</v>
      </c>
      <c r="K48" s="7" t="s">
        <v>147</v>
      </c>
      <c r="L48" s="6"/>
      <c r="M48" s="6"/>
      <c r="N48" s="6"/>
    </row>
    <row r="49" spans="1:14" ht="42.75" customHeight="1" x14ac:dyDescent="0.25">
      <c r="A49" s="15">
        <v>5</v>
      </c>
      <c r="B49" s="3" t="s">
        <v>48</v>
      </c>
      <c r="C49" s="50">
        <v>37</v>
      </c>
      <c r="D49" s="33" t="s">
        <v>305</v>
      </c>
      <c r="E49" s="6" t="s">
        <v>148</v>
      </c>
      <c r="F49" s="29" t="s">
        <v>255</v>
      </c>
      <c r="G49" s="7" t="s">
        <v>149</v>
      </c>
      <c r="H49" s="7" t="s">
        <v>145</v>
      </c>
      <c r="I49" s="7" t="s">
        <v>150</v>
      </c>
      <c r="J49" s="7" t="s">
        <v>151</v>
      </c>
      <c r="K49" s="7" t="s">
        <v>152</v>
      </c>
      <c r="L49" s="6"/>
      <c r="M49" s="6"/>
      <c r="N49" s="6"/>
    </row>
    <row r="50" spans="1:14" ht="42.75" customHeight="1" x14ac:dyDescent="0.25">
      <c r="A50" s="15">
        <v>4</v>
      </c>
      <c r="B50" s="3" t="s">
        <v>49</v>
      </c>
      <c r="C50" s="51">
        <v>15</v>
      </c>
      <c r="D50" s="33" t="s">
        <v>305</v>
      </c>
      <c r="E50" s="6" t="s">
        <v>153</v>
      </c>
      <c r="F50" s="29" t="s">
        <v>255</v>
      </c>
      <c r="G50" s="7" t="s">
        <v>17</v>
      </c>
      <c r="H50" s="9" t="s">
        <v>154</v>
      </c>
      <c r="I50" s="9" t="s">
        <v>116</v>
      </c>
      <c r="J50" s="8" t="s">
        <v>10</v>
      </c>
      <c r="K50" s="7" t="s">
        <v>140</v>
      </c>
      <c r="L50" s="7" t="s">
        <v>142</v>
      </c>
      <c r="M50" s="6"/>
      <c r="N50" s="6"/>
    </row>
    <row r="51" spans="1:14" ht="42.75" customHeight="1" x14ac:dyDescent="0.25">
      <c r="A51" s="15">
        <v>4</v>
      </c>
      <c r="B51" s="3" t="s">
        <v>50</v>
      </c>
      <c r="C51" s="51">
        <v>15</v>
      </c>
      <c r="D51" s="33" t="s">
        <v>305</v>
      </c>
      <c r="E51" s="6" t="s">
        <v>155</v>
      </c>
      <c r="F51" s="29" t="s">
        <v>225</v>
      </c>
      <c r="G51" s="7" t="s">
        <v>156</v>
      </c>
      <c r="H51" s="7" t="s">
        <v>18</v>
      </c>
      <c r="I51" s="9" t="s">
        <v>116</v>
      </c>
      <c r="J51" s="8" t="s">
        <v>349</v>
      </c>
      <c r="K51" s="7" t="s">
        <v>140</v>
      </c>
      <c r="L51" s="6"/>
      <c r="M51" s="6"/>
      <c r="N51" s="6"/>
    </row>
    <row r="52" spans="1:14" ht="42.75" customHeight="1" x14ac:dyDescent="0.25">
      <c r="A52" s="15">
        <v>5</v>
      </c>
      <c r="B52" s="3" t="s">
        <v>51</v>
      </c>
      <c r="C52" s="51">
        <v>110</v>
      </c>
      <c r="D52" s="33" t="s">
        <v>305</v>
      </c>
      <c r="E52" s="6" t="s">
        <v>157</v>
      </c>
      <c r="F52" s="29" t="s">
        <v>225</v>
      </c>
      <c r="G52" s="7" t="s">
        <v>17</v>
      </c>
      <c r="H52" s="7" t="s">
        <v>18</v>
      </c>
      <c r="I52" s="7" t="s">
        <v>18</v>
      </c>
      <c r="J52" s="9" t="s">
        <v>14</v>
      </c>
      <c r="K52" s="7" t="s">
        <v>158</v>
      </c>
      <c r="L52" s="7" t="s">
        <v>159</v>
      </c>
      <c r="M52" s="7" t="s">
        <v>160</v>
      </c>
      <c r="N52" s="6"/>
    </row>
    <row r="53" spans="1:14" ht="42.75" customHeight="1" x14ac:dyDescent="0.25">
      <c r="A53" s="15">
        <v>3</v>
      </c>
      <c r="B53" s="3" t="s">
        <v>52</v>
      </c>
      <c r="C53" s="50">
        <v>76</v>
      </c>
      <c r="D53" s="33" t="s">
        <v>300</v>
      </c>
      <c r="E53" s="6" t="s">
        <v>257</v>
      </c>
      <c r="F53" s="29" t="s">
        <v>255</v>
      </c>
      <c r="G53" s="8" t="s">
        <v>100</v>
      </c>
      <c r="H53" s="9" t="s">
        <v>101</v>
      </c>
      <c r="I53" s="9" t="s">
        <v>9</v>
      </c>
      <c r="J53" s="9" t="s">
        <v>14</v>
      </c>
      <c r="K53" s="8" t="s">
        <v>102</v>
      </c>
      <c r="L53" s="8" t="s">
        <v>161</v>
      </c>
      <c r="M53" s="6"/>
      <c r="N53" s="6"/>
    </row>
    <row r="54" spans="1:14" ht="42.75" customHeight="1" x14ac:dyDescent="0.25">
      <c r="A54" s="15">
        <v>5</v>
      </c>
      <c r="B54" s="3" t="s">
        <v>54</v>
      </c>
      <c r="C54" s="50">
        <v>14</v>
      </c>
      <c r="D54" s="33" t="s">
        <v>305</v>
      </c>
      <c r="E54" s="6" t="s">
        <v>162</v>
      </c>
      <c r="F54" s="29" t="s">
        <v>225</v>
      </c>
      <c r="G54" s="7" t="s">
        <v>163</v>
      </c>
      <c r="H54" s="7" t="s">
        <v>145</v>
      </c>
      <c r="I54" s="7" t="s">
        <v>164</v>
      </c>
      <c r="J54" s="6" t="s">
        <v>15</v>
      </c>
      <c r="K54" s="6"/>
      <c r="L54" s="6"/>
      <c r="M54" s="6"/>
      <c r="N54" s="6"/>
    </row>
    <row r="55" spans="1:14" ht="42.75" customHeight="1" x14ac:dyDescent="0.25">
      <c r="A55" s="15">
        <v>5</v>
      </c>
      <c r="B55" s="3" t="s">
        <v>55</v>
      </c>
      <c r="C55" s="50">
        <v>110</v>
      </c>
      <c r="D55" s="33" t="s">
        <v>305</v>
      </c>
      <c r="E55" s="6" t="s">
        <v>165</v>
      </c>
      <c r="F55" s="29" t="s">
        <v>255</v>
      </c>
      <c r="G55" s="7" t="s">
        <v>166</v>
      </c>
      <c r="H55" s="7" t="s">
        <v>145</v>
      </c>
      <c r="I55" s="7" t="s">
        <v>167</v>
      </c>
      <c r="J55" s="7" t="s">
        <v>10</v>
      </c>
      <c r="K55" s="7" t="s">
        <v>168</v>
      </c>
      <c r="L55" s="6"/>
      <c r="M55" s="6"/>
      <c r="N55" s="6"/>
    </row>
    <row r="56" spans="1:14" ht="42.75" customHeight="1" x14ac:dyDescent="0.25">
      <c r="A56" s="15">
        <v>3</v>
      </c>
      <c r="B56" s="3" t="s">
        <v>56</v>
      </c>
      <c r="C56" s="51">
        <v>250</v>
      </c>
      <c r="D56" s="33" t="s">
        <v>300</v>
      </c>
      <c r="E56" s="11" t="s">
        <v>169</v>
      </c>
      <c r="F56" s="29" t="s">
        <v>255</v>
      </c>
      <c r="G56" s="8" t="s">
        <v>18</v>
      </c>
      <c r="H56" s="8" t="s">
        <v>21</v>
      </c>
      <c r="I56" s="9" t="s">
        <v>170</v>
      </c>
      <c r="J56" s="8" t="s">
        <v>242</v>
      </c>
      <c r="K56" s="7" t="s">
        <v>171</v>
      </c>
      <c r="L56" s="6"/>
      <c r="M56" s="6"/>
      <c r="N56" s="6"/>
    </row>
    <row r="57" spans="1:14" ht="42.75" customHeight="1" x14ac:dyDescent="0.25">
      <c r="A57" s="15">
        <v>3</v>
      </c>
      <c r="B57" s="3" t="s">
        <v>70</v>
      </c>
      <c r="C57" s="50">
        <v>119</v>
      </c>
      <c r="D57" s="33" t="s">
        <v>306</v>
      </c>
      <c r="E57" s="6" t="s">
        <v>312</v>
      </c>
      <c r="F57" s="29" t="s">
        <v>255</v>
      </c>
      <c r="G57" s="7" t="s">
        <v>172</v>
      </c>
      <c r="H57" s="8" t="s">
        <v>173</v>
      </c>
      <c r="I57" s="8" t="s">
        <v>174</v>
      </c>
      <c r="J57" s="9" t="s">
        <v>14</v>
      </c>
      <c r="K57" s="8" t="s">
        <v>102</v>
      </c>
      <c r="L57" s="8" t="s">
        <v>175</v>
      </c>
      <c r="M57" s="6"/>
      <c r="N57" s="6"/>
    </row>
    <row r="58" spans="1:14" ht="42.75" customHeight="1" x14ac:dyDescent="0.25">
      <c r="A58" s="15">
        <v>4</v>
      </c>
      <c r="B58" s="3" t="s">
        <v>71</v>
      </c>
      <c r="C58" s="50">
        <v>90</v>
      </c>
      <c r="D58" s="33" t="s">
        <v>305</v>
      </c>
      <c r="E58" s="6" t="s">
        <v>259</v>
      </c>
      <c r="F58" s="29" t="s">
        <v>225</v>
      </c>
      <c r="G58" s="7" t="s">
        <v>172</v>
      </c>
      <c r="H58" s="8" t="s">
        <v>173</v>
      </c>
      <c r="I58" s="8" t="s">
        <v>174</v>
      </c>
      <c r="J58" s="7" t="s">
        <v>176</v>
      </c>
      <c r="K58" s="8" t="s">
        <v>102</v>
      </c>
      <c r="L58" s="8" t="s">
        <v>175</v>
      </c>
      <c r="M58" s="6"/>
      <c r="N58" s="6"/>
    </row>
    <row r="59" spans="1:14" ht="42.75" customHeight="1" x14ac:dyDescent="0.25">
      <c r="A59" s="15">
        <v>3</v>
      </c>
      <c r="B59" s="3" t="s">
        <v>69</v>
      </c>
      <c r="C59" s="50">
        <v>44</v>
      </c>
      <c r="D59" s="33" t="s">
        <v>305</v>
      </c>
      <c r="E59" s="6" t="s">
        <v>313</v>
      </c>
      <c r="F59" s="29" t="s">
        <v>255</v>
      </c>
      <c r="G59" s="7" t="s">
        <v>177</v>
      </c>
      <c r="H59" s="8" t="s">
        <v>178</v>
      </c>
      <c r="I59" s="9" t="s">
        <v>9</v>
      </c>
      <c r="J59" s="7" t="s">
        <v>243</v>
      </c>
      <c r="K59" s="8" t="s">
        <v>179</v>
      </c>
      <c r="L59" s="6"/>
      <c r="M59" s="6"/>
      <c r="N59" s="6"/>
    </row>
    <row r="60" spans="1:14" ht="42.75" customHeight="1" x14ac:dyDescent="0.25">
      <c r="A60" s="15">
        <v>4</v>
      </c>
      <c r="B60" s="3" t="s">
        <v>180</v>
      </c>
      <c r="C60" s="51">
        <v>123</v>
      </c>
      <c r="D60" s="33" t="s">
        <v>305</v>
      </c>
      <c r="E60" s="30" t="s">
        <v>287</v>
      </c>
      <c r="F60" s="29" t="s">
        <v>255</v>
      </c>
      <c r="G60" s="7" t="s">
        <v>181</v>
      </c>
      <c r="H60" s="7" t="s">
        <v>18</v>
      </c>
      <c r="I60" s="7" t="s">
        <v>18</v>
      </c>
      <c r="J60" s="8" t="s">
        <v>10</v>
      </c>
      <c r="K60" s="6"/>
      <c r="L60" s="6"/>
      <c r="M60" s="6"/>
      <c r="N60" s="6"/>
    </row>
    <row r="61" spans="1:14" ht="42.75" customHeight="1" x14ac:dyDescent="0.25">
      <c r="A61" s="15">
        <v>3</v>
      </c>
      <c r="B61" s="3" t="s">
        <v>182</v>
      </c>
      <c r="C61" s="51">
        <v>150</v>
      </c>
      <c r="D61" s="33" t="s">
        <v>300</v>
      </c>
      <c r="E61" s="30" t="s">
        <v>286</v>
      </c>
      <c r="F61" s="29" t="s">
        <v>255</v>
      </c>
      <c r="G61" s="8" t="s">
        <v>18</v>
      </c>
      <c r="H61" s="8" t="s">
        <v>183</v>
      </c>
      <c r="I61" s="9" t="s">
        <v>116</v>
      </c>
      <c r="J61" s="8" t="s">
        <v>10</v>
      </c>
      <c r="K61" s="7" t="s">
        <v>184</v>
      </c>
      <c r="L61" s="6"/>
      <c r="M61" s="6"/>
      <c r="N61" s="6"/>
    </row>
    <row r="62" spans="1:14" ht="42.75" customHeight="1" x14ac:dyDescent="0.25">
      <c r="A62" s="15">
        <v>4</v>
      </c>
      <c r="B62" s="3" t="s">
        <v>320</v>
      </c>
      <c r="C62" s="51">
        <v>87</v>
      </c>
      <c r="D62" s="33" t="s">
        <v>305</v>
      </c>
      <c r="E62" s="41" t="s">
        <v>321</v>
      </c>
      <c r="F62" s="29" t="s">
        <v>255</v>
      </c>
      <c r="G62" s="7"/>
      <c r="H62" s="7"/>
      <c r="I62" s="7"/>
      <c r="J62" s="8"/>
      <c r="K62" s="8"/>
      <c r="L62" s="8"/>
      <c r="M62" s="8"/>
      <c r="N62" s="6"/>
    </row>
    <row r="63" spans="1:14" ht="42.75" customHeight="1" x14ac:dyDescent="0.25">
      <c r="A63" s="15">
        <v>4</v>
      </c>
      <c r="B63" s="3" t="s">
        <v>185</v>
      </c>
      <c r="C63" s="51">
        <v>143</v>
      </c>
      <c r="D63" s="33" t="s">
        <v>300</v>
      </c>
      <c r="E63" s="30" t="s">
        <v>286</v>
      </c>
      <c r="F63" s="29" t="s">
        <v>255</v>
      </c>
      <c r="G63" s="7" t="s">
        <v>181</v>
      </c>
      <c r="H63" s="7" t="s">
        <v>18</v>
      </c>
      <c r="I63" s="7" t="s">
        <v>186</v>
      </c>
      <c r="J63" s="8" t="s">
        <v>10</v>
      </c>
      <c r="K63" s="8" t="s">
        <v>187</v>
      </c>
      <c r="L63" s="8" t="s">
        <v>23</v>
      </c>
      <c r="M63" s="8" t="s">
        <v>188</v>
      </c>
      <c r="N63" s="6"/>
    </row>
    <row r="64" spans="1:14" ht="42.75" customHeight="1" x14ac:dyDescent="0.25">
      <c r="A64" s="15">
        <v>4</v>
      </c>
      <c r="B64" s="3" t="s">
        <v>189</v>
      </c>
      <c r="C64" s="51">
        <v>277</v>
      </c>
      <c r="D64" s="33" t="s">
        <v>300</v>
      </c>
      <c r="E64" s="30" t="s">
        <v>288</v>
      </c>
      <c r="F64" s="29" t="s">
        <v>255</v>
      </c>
      <c r="G64" s="8" t="s">
        <v>119</v>
      </c>
      <c r="H64" s="7" t="s">
        <v>18</v>
      </c>
      <c r="I64" s="7" t="s">
        <v>186</v>
      </c>
      <c r="J64" s="8" t="s">
        <v>10</v>
      </c>
      <c r="K64" s="8" t="s">
        <v>187</v>
      </c>
      <c r="L64" s="8" t="s">
        <v>23</v>
      </c>
      <c r="M64" s="6"/>
      <c r="N64" s="6"/>
    </row>
    <row r="65" spans="1:14" ht="42.75" customHeight="1" x14ac:dyDescent="0.25">
      <c r="A65" s="15">
        <v>4</v>
      </c>
      <c r="B65" s="3" t="s">
        <v>322</v>
      </c>
      <c r="C65" s="51">
        <v>87</v>
      </c>
      <c r="D65" s="33" t="s">
        <v>305</v>
      </c>
      <c r="E65" s="41" t="s">
        <v>321</v>
      </c>
      <c r="F65" s="29" t="s">
        <v>255</v>
      </c>
      <c r="G65" s="7"/>
      <c r="H65" s="7"/>
      <c r="I65" s="7"/>
      <c r="J65" s="8"/>
      <c r="K65" s="8"/>
      <c r="L65" s="8"/>
      <c r="M65" s="8"/>
      <c r="N65" s="6"/>
    </row>
    <row r="66" spans="1:14" ht="42.75" customHeight="1" x14ac:dyDescent="0.25">
      <c r="A66" s="15">
        <v>4</v>
      </c>
      <c r="B66" s="3" t="s">
        <v>190</v>
      </c>
      <c r="C66" s="51">
        <v>143</v>
      </c>
      <c r="D66" s="33" t="s">
        <v>300</v>
      </c>
      <c r="E66" s="30" t="s">
        <v>289</v>
      </c>
      <c r="F66" s="29" t="s">
        <v>255</v>
      </c>
      <c r="G66" s="7" t="s">
        <v>181</v>
      </c>
      <c r="H66" s="7" t="s">
        <v>18</v>
      </c>
      <c r="I66" s="7" t="s">
        <v>18</v>
      </c>
      <c r="J66" s="8" t="s">
        <v>10</v>
      </c>
      <c r="K66" s="8" t="s">
        <v>187</v>
      </c>
      <c r="L66" s="8" t="s">
        <v>23</v>
      </c>
      <c r="M66" s="8" t="s">
        <v>188</v>
      </c>
      <c r="N66" s="6"/>
    </row>
    <row r="67" spans="1:14" ht="42.75" customHeight="1" x14ac:dyDescent="0.25">
      <c r="A67" s="15">
        <v>4</v>
      </c>
      <c r="B67" s="3" t="s">
        <v>191</v>
      </c>
      <c r="C67" s="51">
        <v>277</v>
      </c>
      <c r="D67" s="33" t="s">
        <v>300</v>
      </c>
      <c r="E67" s="30" t="s">
        <v>288</v>
      </c>
      <c r="F67" s="29" t="s">
        <v>255</v>
      </c>
      <c r="G67" s="7" t="s">
        <v>119</v>
      </c>
      <c r="H67" s="7" t="s">
        <v>18</v>
      </c>
      <c r="I67" s="7" t="s">
        <v>18</v>
      </c>
      <c r="J67" s="8" t="s">
        <v>10</v>
      </c>
      <c r="K67" s="8" t="s">
        <v>187</v>
      </c>
      <c r="L67" s="8" t="s">
        <v>23</v>
      </c>
      <c r="M67" s="6"/>
      <c r="N67" s="6"/>
    </row>
    <row r="68" spans="1:14" ht="42.75" customHeight="1" x14ac:dyDescent="0.25">
      <c r="A68" s="15">
        <v>4</v>
      </c>
      <c r="B68" s="3" t="s">
        <v>244</v>
      </c>
      <c r="C68" s="51">
        <v>2500</v>
      </c>
      <c r="D68" s="33" t="s">
        <v>300</v>
      </c>
      <c r="E68" s="6" t="s">
        <v>192</v>
      </c>
      <c r="F68" s="29" t="s">
        <v>255</v>
      </c>
      <c r="G68" s="8" t="s">
        <v>18</v>
      </c>
      <c r="H68" s="7" t="s">
        <v>193</v>
      </c>
      <c r="I68" s="7" t="s">
        <v>194</v>
      </c>
      <c r="J68" s="9" t="s">
        <v>14</v>
      </c>
      <c r="K68" s="7" t="s">
        <v>195</v>
      </c>
      <c r="L68" s="6"/>
      <c r="M68" s="6"/>
      <c r="N68" s="6"/>
    </row>
    <row r="69" spans="1:14" ht="42.75" customHeight="1" x14ac:dyDescent="0.25">
      <c r="A69" s="15">
        <v>1</v>
      </c>
      <c r="B69" s="3" t="s">
        <v>57</v>
      </c>
      <c r="C69" s="51">
        <v>1167</v>
      </c>
      <c r="D69" s="33" t="s">
        <v>306</v>
      </c>
      <c r="E69" s="30" t="s">
        <v>278</v>
      </c>
      <c r="F69" s="29" t="s">
        <v>255</v>
      </c>
      <c r="G69" s="9" t="s">
        <v>12</v>
      </c>
      <c r="H69" s="9" t="s">
        <v>196</v>
      </c>
      <c r="I69" s="9" t="s">
        <v>116</v>
      </c>
      <c r="J69" s="9" t="s">
        <v>14</v>
      </c>
      <c r="K69" s="9" t="s">
        <v>197</v>
      </c>
      <c r="L69" s="6"/>
      <c r="M69" s="6"/>
      <c r="N69" s="6"/>
    </row>
    <row r="70" spans="1:14" ht="42.75" customHeight="1" x14ac:dyDescent="0.25">
      <c r="A70" s="15">
        <v>3</v>
      </c>
      <c r="B70" s="3" t="s">
        <v>58</v>
      </c>
      <c r="C70" s="51">
        <v>100</v>
      </c>
      <c r="D70" s="33" t="s">
        <v>306</v>
      </c>
      <c r="E70" s="30" t="s">
        <v>279</v>
      </c>
      <c r="F70" s="29" t="s">
        <v>255</v>
      </c>
      <c r="G70" s="9" t="s">
        <v>12</v>
      </c>
      <c r="H70" s="7" t="s">
        <v>193</v>
      </c>
      <c r="I70" s="9" t="s">
        <v>116</v>
      </c>
      <c r="J70" s="7" t="s">
        <v>245</v>
      </c>
      <c r="K70" s="7" t="s">
        <v>198</v>
      </c>
      <c r="L70" s="7" t="s">
        <v>199</v>
      </c>
      <c r="M70" s="6"/>
      <c r="N70" s="6"/>
    </row>
    <row r="71" spans="1:14" ht="42.75" customHeight="1" x14ac:dyDescent="0.25">
      <c r="A71" s="15">
        <v>1</v>
      </c>
      <c r="B71" s="3" t="s">
        <v>59</v>
      </c>
      <c r="C71" s="51">
        <v>331</v>
      </c>
      <c r="D71" s="33" t="s">
        <v>300</v>
      </c>
      <c r="E71" s="30" t="s">
        <v>282</v>
      </c>
      <c r="F71" s="29" t="s">
        <v>255</v>
      </c>
      <c r="G71" s="9" t="s">
        <v>200</v>
      </c>
      <c r="H71" s="9" t="s">
        <v>201</v>
      </c>
      <c r="I71" s="9" t="s">
        <v>116</v>
      </c>
      <c r="J71" s="9" t="s">
        <v>14</v>
      </c>
      <c r="K71" s="6"/>
      <c r="L71" s="6"/>
      <c r="M71" s="6"/>
      <c r="N71" s="6"/>
    </row>
    <row r="72" spans="1:14" ht="42.75" customHeight="1" x14ac:dyDescent="0.25">
      <c r="A72" s="15">
        <v>4</v>
      </c>
      <c r="B72" s="3" t="s">
        <v>60</v>
      </c>
      <c r="C72" s="51">
        <v>100</v>
      </c>
      <c r="D72" s="33" t="s">
        <v>300</v>
      </c>
      <c r="E72" s="30" t="s">
        <v>280</v>
      </c>
      <c r="F72" s="29" t="s">
        <v>255</v>
      </c>
      <c r="G72" s="8" t="s">
        <v>246</v>
      </c>
      <c r="H72" s="8" t="s">
        <v>21</v>
      </c>
      <c r="I72" s="9" t="s">
        <v>9</v>
      </c>
      <c r="J72" s="8" t="s">
        <v>202</v>
      </c>
      <c r="K72" s="7" t="s">
        <v>23</v>
      </c>
      <c r="L72" s="6"/>
      <c r="M72" s="6"/>
      <c r="N72" s="6"/>
    </row>
    <row r="73" spans="1:14" ht="42.75" customHeight="1" x14ac:dyDescent="0.25">
      <c r="A73" s="15">
        <v>4</v>
      </c>
      <c r="B73" s="3" t="s">
        <v>61</v>
      </c>
      <c r="C73" s="51">
        <v>81</v>
      </c>
      <c r="D73" s="33" t="s">
        <v>300</v>
      </c>
      <c r="E73" s="30" t="s">
        <v>281</v>
      </c>
      <c r="F73" s="29" t="s">
        <v>255</v>
      </c>
      <c r="G73" s="8" t="s">
        <v>203</v>
      </c>
      <c r="H73" s="8" t="s">
        <v>21</v>
      </c>
      <c r="I73" s="7" t="s">
        <v>204</v>
      </c>
      <c r="J73" s="9" t="s">
        <v>14</v>
      </c>
      <c r="K73" s="7" t="s">
        <v>247</v>
      </c>
      <c r="L73" s="7" t="s">
        <v>205</v>
      </c>
      <c r="M73" s="6"/>
      <c r="N73" s="6"/>
    </row>
    <row r="74" spans="1:14" ht="42.75" customHeight="1" x14ac:dyDescent="0.25">
      <c r="A74" s="15">
        <v>4</v>
      </c>
      <c r="B74" s="3" t="s">
        <v>63</v>
      </c>
      <c r="C74" s="51">
        <v>52</v>
      </c>
      <c r="D74" s="33" t="s">
        <v>300</v>
      </c>
      <c r="E74" s="30" t="s">
        <v>290</v>
      </c>
      <c r="F74" s="29" t="s">
        <v>255</v>
      </c>
      <c r="G74" s="7" t="s">
        <v>181</v>
      </c>
      <c r="H74" s="7" t="s">
        <v>18</v>
      </c>
      <c r="I74" s="7" t="s">
        <v>18</v>
      </c>
      <c r="J74" s="8" t="s">
        <v>10</v>
      </c>
      <c r="K74" s="8" t="s">
        <v>187</v>
      </c>
      <c r="L74" s="8" t="s">
        <v>23</v>
      </c>
      <c r="M74" s="8" t="s">
        <v>188</v>
      </c>
      <c r="N74" s="6"/>
    </row>
    <row r="75" spans="1:14" ht="42.75" customHeight="1" x14ac:dyDescent="0.25">
      <c r="A75" s="15">
        <v>4</v>
      </c>
      <c r="B75" s="3" t="s">
        <v>64</v>
      </c>
      <c r="C75" s="50">
        <v>342</v>
      </c>
      <c r="D75" s="33" t="s">
        <v>305</v>
      </c>
      <c r="E75" s="6" t="s">
        <v>206</v>
      </c>
      <c r="F75" s="29" t="s">
        <v>255</v>
      </c>
      <c r="G75" s="7" t="s">
        <v>207</v>
      </c>
      <c r="H75" s="7" t="s">
        <v>208</v>
      </c>
      <c r="I75" s="9" t="s">
        <v>9</v>
      </c>
      <c r="J75" s="8" t="s">
        <v>98</v>
      </c>
      <c r="K75" s="7" t="s">
        <v>209</v>
      </c>
      <c r="L75" s="6"/>
      <c r="M75" s="6"/>
      <c r="N75" s="6"/>
    </row>
    <row r="76" spans="1:14" ht="42.75" customHeight="1" x14ac:dyDescent="0.25">
      <c r="A76" s="15">
        <v>3</v>
      </c>
      <c r="B76" s="3" t="s">
        <v>210</v>
      </c>
      <c r="C76" s="50">
        <v>44</v>
      </c>
      <c r="D76" s="33" t="s">
        <v>300</v>
      </c>
      <c r="E76" s="6" t="s">
        <v>211</v>
      </c>
      <c r="F76" s="29" t="s">
        <v>255</v>
      </c>
      <c r="G76" s="7" t="s">
        <v>212</v>
      </c>
      <c r="H76" s="9" t="s">
        <v>213</v>
      </c>
      <c r="I76" s="9" t="s">
        <v>9</v>
      </c>
      <c r="J76" s="8" t="s">
        <v>98</v>
      </c>
      <c r="K76" s="11"/>
      <c r="L76" s="6"/>
      <c r="M76" s="6"/>
      <c r="N76" s="6"/>
    </row>
    <row r="77" spans="1:14" ht="45" customHeight="1" x14ac:dyDescent="0.25">
      <c r="A77" s="15">
        <v>2</v>
      </c>
      <c r="B77" s="3" t="s">
        <v>226</v>
      </c>
      <c r="C77" s="50">
        <v>84</v>
      </c>
      <c r="D77" s="33" t="s">
        <v>305</v>
      </c>
      <c r="E77" s="6" t="s">
        <v>253</v>
      </c>
      <c r="F77" s="29" t="s">
        <v>265</v>
      </c>
      <c r="G77" s="9" t="s">
        <v>228</v>
      </c>
      <c r="H77" s="9" t="s">
        <v>229</v>
      </c>
      <c r="I77" s="9" t="s">
        <v>77</v>
      </c>
      <c r="J77" s="8" t="s">
        <v>230</v>
      </c>
      <c r="K77" s="9" t="s">
        <v>235</v>
      </c>
      <c r="L77" s="7" t="s">
        <v>231</v>
      </c>
      <c r="M77" s="8" t="s">
        <v>232</v>
      </c>
      <c r="N77" s="8" t="s">
        <v>248</v>
      </c>
    </row>
    <row r="78" spans="1:14" ht="45" customHeight="1" x14ac:dyDescent="0.25">
      <c r="A78" s="15">
        <v>2</v>
      </c>
      <c r="B78" s="3" t="s">
        <v>227</v>
      </c>
      <c r="C78" s="50">
        <v>21</v>
      </c>
      <c r="D78" s="33" t="s">
        <v>305</v>
      </c>
      <c r="E78" s="6" t="s">
        <v>254</v>
      </c>
      <c r="F78" s="29" t="s">
        <v>265</v>
      </c>
      <c r="G78" s="8" t="s">
        <v>233</v>
      </c>
      <c r="H78" s="8" t="s">
        <v>234</v>
      </c>
      <c r="I78" s="7" t="s">
        <v>249</v>
      </c>
      <c r="J78" s="7" t="s">
        <v>250</v>
      </c>
      <c r="K78" s="9" t="s">
        <v>235</v>
      </c>
      <c r="L78" s="7" t="s">
        <v>231</v>
      </c>
      <c r="M78" s="8" t="s">
        <v>232</v>
      </c>
      <c r="N78" s="8" t="s">
        <v>248</v>
      </c>
    </row>
    <row r="79" spans="1:14" ht="42.75" customHeight="1" x14ac:dyDescent="0.25">
      <c r="A79" s="15">
        <v>5</v>
      </c>
      <c r="B79" s="3" t="s">
        <v>62</v>
      </c>
      <c r="C79" s="50">
        <v>27</v>
      </c>
      <c r="D79" s="33" t="s">
        <v>300</v>
      </c>
      <c r="E79" s="6" t="s">
        <v>260</v>
      </c>
      <c r="F79" s="29" t="s">
        <v>255</v>
      </c>
      <c r="G79" s="8" t="s">
        <v>352</v>
      </c>
      <c r="H79" s="7" t="s">
        <v>214</v>
      </c>
      <c r="I79" s="7" t="s">
        <v>237</v>
      </c>
      <c r="J79" s="8" t="s">
        <v>98</v>
      </c>
      <c r="K79" s="7" t="s">
        <v>65</v>
      </c>
      <c r="L79" s="7" t="s">
        <v>218</v>
      </c>
      <c r="M79" s="6"/>
      <c r="N79" s="6"/>
    </row>
    <row r="80" spans="1:14" ht="42.75" customHeight="1" x14ac:dyDescent="0.25">
      <c r="A80" s="15">
        <v>4</v>
      </c>
      <c r="B80" s="3" t="s">
        <v>44</v>
      </c>
      <c r="C80" s="51">
        <v>223</v>
      </c>
      <c r="D80" s="33" t="s">
        <v>306</v>
      </c>
      <c r="E80" s="6" t="s">
        <v>319</v>
      </c>
      <c r="F80" s="29" t="s">
        <v>255</v>
      </c>
      <c r="G80" s="7" t="s">
        <v>17</v>
      </c>
      <c r="H80" s="9" t="s">
        <v>81</v>
      </c>
      <c r="I80" s="7" t="s">
        <v>310</v>
      </c>
      <c r="J80" s="7" t="s">
        <v>10</v>
      </c>
      <c r="K80" s="7" t="s">
        <v>106</v>
      </c>
      <c r="L80" s="9" t="s">
        <v>105</v>
      </c>
      <c r="M80" s="7" t="s">
        <v>23</v>
      </c>
      <c r="N80" s="6"/>
    </row>
    <row r="81" spans="1:14" ht="42.75" customHeight="1" x14ac:dyDescent="0.25">
      <c r="A81" s="15">
        <v>4</v>
      </c>
      <c r="B81" s="3" t="s">
        <v>4</v>
      </c>
      <c r="C81" s="51">
        <v>128</v>
      </c>
      <c r="D81" s="33" t="s">
        <v>300</v>
      </c>
      <c r="E81" s="6" t="s">
        <v>261</v>
      </c>
      <c r="F81" s="29" t="s">
        <v>255</v>
      </c>
      <c r="G81" s="9" t="s">
        <v>12</v>
      </c>
      <c r="H81" s="7" t="s">
        <v>214</v>
      </c>
      <c r="I81" s="7" t="s">
        <v>215</v>
      </c>
      <c r="J81" s="7" t="s">
        <v>216</v>
      </c>
      <c r="K81" s="7" t="s">
        <v>23</v>
      </c>
      <c r="L81" s="6"/>
      <c r="M81" s="6"/>
      <c r="N81" s="6"/>
    </row>
    <row r="82" spans="1:14" ht="42.75" customHeight="1" x14ac:dyDescent="0.25">
      <c r="A82" s="15">
        <v>5</v>
      </c>
      <c r="B82" s="3" t="s">
        <v>5</v>
      </c>
      <c r="C82" s="50">
        <v>159</v>
      </c>
      <c r="D82" s="33" t="s">
        <v>305</v>
      </c>
      <c r="E82" s="6" t="s">
        <v>314</v>
      </c>
      <c r="F82" s="29" t="s">
        <v>255</v>
      </c>
      <c r="G82" s="7" t="s">
        <v>251</v>
      </c>
      <c r="H82" s="7" t="s">
        <v>217</v>
      </c>
      <c r="I82" s="7" t="s">
        <v>215</v>
      </c>
      <c r="J82" s="7" t="s">
        <v>216</v>
      </c>
      <c r="K82" s="7" t="s">
        <v>23</v>
      </c>
      <c r="L82" s="7" t="s">
        <v>218</v>
      </c>
      <c r="M82" s="6"/>
      <c r="N82" s="6"/>
    </row>
    <row r="83" spans="1:14" ht="42.75" customHeight="1" x14ac:dyDescent="0.25">
      <c r="A83" s="15">
        <v>5</v>
      </c>
      <c r="B83" s="3" t="s">
        <v>24</v>
      </c>
      <c r="C83" s="50">
        <v>92</v>
      </c>
      <c r="D83" s="33" t="s">
        <v>305</v>
      </c>
      <c r="E83" s="6" t="s">
        <v>262</v>
      </c>
      <c r="F83" s="29" t="s">
        <v>255</v>
      </c>
      <c r="G83" s="7" t="s">
        <v>11</v>
      </c>
      <c r="H83" s="7" t="s">
        <v>219</v>
      </c>
      <c r="I83" s="7" t="s">
        <v>220</v>
      </c>
      <c r="J83" s="7" t="s">
        <v>216</v>
      </c>
      <c r="K83" s="7" t="s">
        <v>23</v>
      </c>
      <c r="L83" s="6"/>
      <c r="M83" s="6"/>
      <c r="N83" s="6"/>
    </row>
    <row r="84" spans="1:14" s="12" customFormat="1" ht="42.75" customHeight="1" x14ac:dyDescent="0.25">
      <c r="A84" s="29">
        <v>2</v>
      </c>
      <c r="B84" s="13" t="s">
        <v>291</v>
      </c>
      <c r="C84" s="50">
        <v>100</v>
      </c>
      <c r="D84" s="34" t="s">
        <v>300</v>
      </c>
      <c r="E84" s="30" t="s">
        <v>292</v>
      </c>
      <c r="F84" s="29" t="s">
        <v>255</v>
      </c>
      <c r="G84" s="9" t="s">
        <v>12</v>
      </c>
      <c r="H84" s="9" t="s">
        <v>293</v>
      </c>
      <c r="I84" s="9" t="s">
        <v>116</v>
      </c>
      <c r="J84" s="8" t="s">
        <v>373</v>
      </c>
      <c r="K84" s="11"/>
      <c r="L84" s="11"/>
      <c r="M84" s="11"/>
      <c r="N84" s="11"/>
    </row>
    <row r="85" spans="1:14" ht="42.75" customHeight="1" x14ac:dyDescent="0.25">
      <c r="A85" s="15">
        <v>2</v>
      </c>
      <c r="B85" s="3" t="s">
        <v>294</v>
      </c>
      <c r="C85" s="51">
        <v>200</v>
      </c>
      <c r="D85" s="33" t="s">
        <v>300</v>
      </c>
      <c r="E85" s="30" t="s">
        <v>297</v>
      </c>
      <c r="F85" s="29" t="s">
        <v>255</v>
      </c>
      <c r="G85" s="8" t="s">
        <v>203</v>
      </c>
      <c r="H85" s="9" t="s">
        <v>293</v>
      </c>
      <c r="I85" s="9" t="s">
        <v>116</v>
      </c>
      <c r="J85" s="8" t="s">
        <v>373</v>
      </c>
      <c r="K85" s="11"/>
      <c r="L85" s="6"/>
      <c r="M85" s="6"/>
      <c r="N85" s="6"/>
    </row>
    <row r="86" spans="1:14" ht="42.75" customHeight="1" x14ac:dyDescent="0.25">
      <c r="A86" s="15">
        <v>3</v>
      </c>
      <c r="B86" s="3" t="s">
        <v>295</v>
      </c>
      <c r="C86" s="51">
        <v>200</v>
      </c>
      <c r="D86" s="33" t="s">
        <v>300</v>
      </c>
      <c r="E86" s="30" t="s">
        <v>298</v>
      </c>
      <c r="F86" s="29" t="s">
        <v>255</v>
      </c>
      <c r="G86" s="7" t="s">
        <v>32</v>
      </c>
      <c r="H86" s="9" t="s">
        <v>293</v>
      </c>
      <c r="I86" s="9" t="s">
        <v>116</v>
      </c>
      <c r="J86" s="8" t="s">
        <v>373</v>
      </c>
      <c r="K86" s="11"/>
      <c r="L86" s="6"/>
      <c r="M86" s="6"/>
      <c r="N86" s="6"/>
    </row>
    <row r="87" spans="1:14" ht="42.75" customHeight="1" x14ac:dyDescent="0.25">
      <c r="A87" s="15">
        <v>3</v>
      </c>
      <c r="B87" s="3" t="s">
        <v>296</v>
      </c>
      <c r="C87" s="51">
        <v>100</v>
      </c>
      <c r="D87" s="33" t="s">
        <v>300</v>
      </c>
      <c r="E87" s="30" t="s">
        <v>308</v>
      </c>
      <c r="F87" s="29" t="s">
        <v>255</v>
      </c>
      <c r="G87" s="7" t="s">
        <v>32</v>
      </c>
      <c r="H87" s="9" t="s">
        <v>293</v>
      </c>
      <c r="I87" s="9" t="s">
        <v>116</v>
      </c>
      <c r="J87" s="8" t="s">
        <v>373</v>
      </c>
      <c r="K87" s="11"/>
      <c r="L87" s="6"/>
      <c r="M87" s="6"/>
      <c r="N87" s="6"/>
    </row>
    <row r="88" spans="1:14" ht="42.75" customHeight="1" x14ac:dyDescent="0.25">
      <c r="A88" s="15">
        <v>5</v>
      </c>
      <c r="B88" s="3" t="s">
        <v>357</v>
      </c>
      <c r="C88" s="51">
        <v>38000</v>
      </c>
      <c r="D88" s="47" t="s">
        <v>306</v>
      </c>
      <c r="E88" s="30" t="s">
        <v>264</v>
      </c>
      <c r="F88" s="29" t="s">
        <v>225</v>
      </c>
      <c r="G88" s="8" t="s">
        <v>358</v>
      </c>
      <c r="H88" s="8" t="s">
        <v>18</v>
      </c>
      <c r="I88" s="9" t="s">
        <v>359</v>
      </c>
      <c r="J88" s="7" t="s">
        <v>10</v>
      </c>
      <c r="K88" s="32" t="s">
        <v>271</v>
      </c>
      <c r="L88" s="32" t="s">
        <v>360</v>
      </c>
      <c r="M88" s="6"/>
      <c r="N88" s="6"/>
    </row>
    <row r="89" spans="1:14" ht="42.75" customHeight="1" x14ac:dyDescent="0.25">
      <c r="A89" s="15">
        <v>3</v>
      </c>
      <c r="B89" s="3" t="s">
        <v>361</v>
      </c>
      <c r="C89" s="51">
        <v>6198</v>
      </c>
      <c r="D89" s="47" t="s">
        <v>306</v>
      </c>
      <c r="E89" s="30" t="s">
        <v>362</v>
      </c>
      <c r="F89" s="29" t="s">
        <v>225</v>
      </c>
      <c r="G89" s="9" t="s">
        <v>12</v>
      </c>
      <c r="H89" s="8" t="s">
        <v>18</v>
      </c>
      <c r="I89" s="9" t="s">
        <v>359</v>
      </c>
      <c r="J89" s="7" t="s">
        <v>10</v>
      </c>
      <c r="K89" s="11"/>
      <c r="L89" s="6"/>
      <c r="M89" s="6"/>
      <c r="N89" s="6"/>
    </row>
    <row r="90" spans="1:14" ht="42.75" customHeight="1" x14ac:dyDescent="0.25">
      <c r="B90" s="3"/>
      <c r="D90" s="5"/>
      <c r="E90" s="6"/>
      <c r="F90" s="11"/>
      <c r="G90" s="6"/>
      <c r="H90" s="6"/>
      <c r="I90" s="6"/>
      <c r="J90" s="6"/>
      <c r="K90" s="11"/>
      <c r="L90" s="6"/>
      <c r="M90" s="6"/>
      <c r="N90" s="6"/>
    </row>
    <row r="91" spans="1:14" ht="42.75" customHeight="1" x14ac:dyDescent="0.25">
      <c r="B91" s="3"/>
      <c r="D91" s="5"/>
      <c r="E91" s="6"/>
      <c r="F91" s="6"/>
      <c r="G91" s="6"/>
      <c r="H91" s="6"/>
      <c r="I91" s="6"/>
      <c r="J91" s="6"/>
      <c r="K91" s="11"/>
      <c r="L91" s="6"/>
      <c r="M91" s="6"/>
      <c r="N91" s="6"/>
    </row>
    <row r="92" spans="1:14" ht="42.75" customHeight="1" x14ac:dyDescent="0.25">
      <c r="B92" s="3"/>
      <c r="D92" s="5"/>
      <c r="E92" s="6"/>
      <c r="F92" s="6"/>
      <c r="G92" s="6"/>
      <c r="H92" s="6"/>
      <c r="I92" s="6"/>
      <c r="J92" s="6"/>
      <c r="K92" s="11"/>
      <c r="L92" s="6"/>
      <c r="M92" s="6"/>
      <c r="N92" s="6"/>
    </row>
    <row r="93" spans="1:14" ht="42.75" customHeight="1" x14ac:dyDescent="0.25">
      <c r="B93" s="3" t="s">
        <v>15</v>
      </c>
      <c r="D93" s="5"/>
      <c r="E93" s="6"/>
      <c r="F93" s="6"/>
      <c r="G93" s="6"/>
      <c r="H93" s="6"/>
      <c r="I93" s="6"/>
      <c r="J93" s="6"/>
      <c r="K93" s="6"/>
      <c r="L93" s="6"/>
      <c r="M93" s="6"/>
      <c r="N93" s="6"/>
    </row>
  </sheetData>
  <autoFilter ref="A2:N89" xr:uid="{00000000-0009-0000-0000-000001000000}"/>
  <mergeCells count="2">
    <mergeCell ref="G1:N1"/>
    <mergeCell ref="A1:F1"/>
  </mergeCells>
  <pageMargins left="0.25" right="0.25" top="0.75" bottom="0.75" header="0.3" footer="0.3"/>
  <pageSetup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89"/>
  <sheetViews>
    <sheetView workbookViewId="0">
      <pane xSplit="7" ySplit="2" topLeftCell="H3" activePane="bottomRight" state="frozen"/>
      <selection pane="topRight" activeCell="G1" sqref="G1"/>
      <selection pane="bottomLeft" activeCell="A3" sqref="A3"/>
      <selection pane="bottomRight" activeCell="M10" sqref="M10"/>
    </sheetView>
  </sheetViews>
  <sheetFormatPr defaultRowHeight="15" x14ac:dyDescent="0.25"/>
  <cols>
    <col min="1" max="2" width="3.7109375" style="1" customWidth="1"/>
    <col min="3" max="3" width="20" style="2" customWidth="1"/>
    <col min="4" max="5" width="6.28515625" style="4" customWidth="1"/>
    <col min="6" max="6" width="25.7109375" style="1" customWidth="1"/>
    <col min="7" max="7" width="5.5703125" style="1" customWidth="1"/>
    <col min="8" max="15" width="14.7109375" style="1" customWidth="1"/>
    <col min="16" max="16384" width="9.140625" style="1"/>
  </cols>
  <sheetData>
    <row r="1" spans="1:15" ht="30" customHeight="1" x14ac:dyDescent="0.25">
      <c r="A1" s="63"/>
      <c r="B1" s="63"/>
      <c r="C1" s="63"/>
      <c r="D1" s="63"/>
      <c r="E1" s="63"/>
      <c r="F1" s="63"/>
      <c r="G1" s="64"/>
      <c r="H1" s="61" t="s">
        <v>30</v>
      </c>
      <c r="I1" s="62"/>
      <c r="J1" s="62"/>
      <c r="K1" s="62"/>
      <c r="L1" s="62"/>
      <c r="M1" s="62"/>
      <c r="N1" s="62"/>
      <c r="O1" s="62"/>
    </row>
    <row r="2" spans="1:15" ht="87" customHeight="1" x14ac:dyDescent="0.25">
      <c r="A2" s="10" t="s">
        <v>351</v>
      </c>
      <c r="B2" s="10" t="s">
        <v>74</v>
      </c>
      <c r="C2" s="14" t="s">
        <v>0</v>
      </c>
      <c r="D2" s="10" t="s">
        <v>301</v>
      </c>
      <c r="E2" s="10" t="s">
        <v>299</v>
      </c>
      <c r="F2" s="14" t="s">
        <v>7</v>
      </c>
      <c r="G2" s="24" t="s">
        <v>252</v>
      </c>
      <c r="H2" s="23" t="s">
        <v>1</v>
      </c>
      <c r="I2" s="14" t="s">
        <v>2</v>
      </c>
      <c r="J2" s="14" t="s">
        <v>31</v>
      </c>
      <c r="K2" s="14" t="s">
        <v>375</v>
      </c>
      <c r="L2" s="14" t="s">
        <v>8</v>
      </c>
      <c r="M2" s="14" t="s">
        <v>8</v>
      </c>
      <c r="N2" s="14" t="s">
        <v>8</v>
      </c>
      <c r="O2" s="14" t="s">
        <v>8</v>
      </c>
    </row>
    <row r="3" spans="1:15" ht="42.75" customHeight="1" x14ac:dyDescent="0.25">
      <c r="A3" s="15">
        <v>4</v>
      </c>
      <c r="B3" s="15" t="s">
        <v>129</v>
      </c>
      <c r="C3" s="3" t="s">
        <v>34</v>
      </c>
      <c r="D3" s="16">
        <v>500</v>
      </c>
      <c r="E3" s="33" t="s">
        <v>300</v>
      </c>
      <c r="F3" s="1" t="s">
        <v>350</v>
      </c>
      <c r="G3" s="28" t="s">
        <v>225</v>
      </c>
      <c r="H3" s="45" t="s">
        <v>337</v>
      </c>
      <c r="I3" s="8" t="s">
        <v>22</v>
      </c>
      <c r="J3" s="7" t="s">
        <v>29</v>
      </c>
      <c r="K3" s="7" t="s">
        <v>10</v>
      </c>
      <c r="L3" s="8" t="s">
        <v>221</v>
      </c>
      <c r="M3" s="7" t="s">
        <v>130</v>
      </c>
      <c r="N3" s="7" t="s">
        <v>222</v>
      </c>
      <c r="O3" s="7" t="s">
        <v>223</v>
      </c>
    </row>
    <row r="4" spans="1:15" ht="42.75" customHeight="1" x14ac:dyDescent="0.25">
      <c r="A4" s="15">
        <v>5</v>
      </c>
      <c r="B4" s="15" t="s">
        <v>129</v>
      </c>
      <c r="C4" s="3" t="s">
        <v>34</v>
      </c>
      <c r="D4" s="16">
        <v>3000</v>
      </c>
      <c r="E4" s="33">
        <v>8</v>
      </c>
      <c r="F4" s="1" t="s">
        <v>342</v>
      </c>
      <c r="G4" s="28" t="s">
        <v>225</v>
      </c>
      <c r="H4" s="46" t="s">
        <v>17</v>
      </c>
      <c r="I4" s="8" t="s">
        <v>22</v>
      </c>
      <c r="J4" s="7" t="s">
        <v>28</v>
      </c>
      <c r="K4" s="7" t="s">
        <v>10</v>
      </c>
      <c r="L4" s="8" t="s">
        <v>221</v>
      </c>
      <c r="M4" s="7" t="s">
        <v>130</v>
      </c>
      <c r="N4" s="7" t="s">
        <v>222</v>
      </c>
      <c r="O4" s="7" t="s">
        <v>223</v>
      </c>
    </row>
    <row r="5" spans="1:15" ht="42.75" customHeight="1" x14ac:dyDescent="0.25">
      <c r="A5" s="15">
        <v>4</v>
      </c>
      <c r="B5" s="15" t="s">
        <v>129</v>
      </c>
      <c r="C5" s="3" t="s">
        <v>26</v>
      </c>
      <c r="D5" s="16">
        <v>100</v>
      </c>
      <c r="E5" s="33" t="s">
        <v>300</v>
      </c>
      <c r="F5" s="22" t="s">
        <v>350</v>
      </c>
      <c r="G5" s="28" t="s">
        <v>225</v>
      </c>
      <c r="H5" s="45" t="s">
        <v>337</v>
      </c>
      <c r="I5" s="8" t="s">
        <v>22</v>
      </c>
      <c r="J5" s="7" t="s">
        <v>28</v>
      </c>
      <c r="K5" s="7" t="s">
        <v>10</v>
      </c>
      <c r="L5" s="8" t="s">
        <v>224</v>
      </c>
      <c r="M5" s="7" t="s">
        <v>130</v>
      </c>
      <c r="N5" s="7" t="s">
        <v>222</v>
      </c>
      <c r="O5" s="7" t="s">
        <v>223</v>
      </c>
    </row>
    <row r="6" spans="1:15" ht="42.75" customHeight="1" x14ac:dyDescent="0.25">
      <c r="A6" s="15">
        <v>4</v>
      </c>
      <c r="B6" s="15" t="s">
        <v>129</v>
      </c>
      <c r="C6" s="3" t="s">
        <v>26</v>
      </c>
      <c r="D6" s="16">
        <v>300</v>
      </c>
      <c r="E6" s="33" t="s">
        <v>305</v>
      </c>
      <c r="F6" s="22" t="s">
        <v>342</v>
      </c>
      <c r="G6" s="28" t="s">
        <v>225</v>
      </c>
      <c r="H6" s="45" t="s">
        <v>337</v>
      </c>
      <c r="I6" s="8" t="s">
        <v>22</v>
      </c>
      <c r="J6" s="7" t="s">
        <v>28</v>
      </c>
      <c r="K6" s="7" t="s">
        <v>10</v>
      </c>
      <c r="L6" s="8" t="s">
        <v>224</v>
      </c>
      <c r="M6" s="7" t="s">
        <v>130</v>
      </c>
      <c r="N6" s="7" t="s">
        <v>222</v>
      </c>
      <c r="O6" s="7" t="s">
        <v>223</v>
      </c>
    </row>
    <row r="7" spans="1:15" ht="42.75" customHeight="1" x14ac:dyDescent="0.25">
      <c r="B7" s="15"/>
      <c r="C7" s="3"/>
      <c r="D7" s="5"/>
      <c r="E7" s="5"/>
      <c r="G7" s="25"/>
      <c r="H7" s="25"/>
      <c r="I7" s="6"/>
      <c r="J7" s="6"/>
      <c r="K7" s="6"/>
      <c r="L7" s="6"/>
      <c r="M7" s="6"/>
      <c r="N7" s="6"/>
      <c r="O7" s="6"/>
    </row>
    <row r="8" spans="1:15" ht="42.75" customHeight="1" x14ac:dyDescent="0.25">
      <c r="B8" s="15"/>
      <c r="C8" s="3"/>
      <c r="D8" s="5"/>
      <c r="E8" s="5"/>
      <c r="G8" s="25"/>
      <c r="H8" s="25"/>
      <c r="I8" s="6"/>
      <c r="J8" s="6"/>
      <c r="K8" s="6"/>
      <c r="L8" s="6"/>
      <c r="M8" s="6"/>
      <c r="N8" s="6"/>
      <c r="O8" s="6"/>
    </row>
    <row r="9" spans="1:15" ht="42.75" customHeight="1" x14ac:dyDescent="0.25">
      <c r="B9" s="15"/>
      <c r="C9" s="3"/>
      <c r="D9" s="5"/>
      <c r="E9" s="5"/>
      <c r="G9" s="25"/>
      <c r="H9" s="25"/>
      <c r="I9" s="6"/>
      <c r="J9" s="6"/>
      <c r="K9" s="6"/>
      <c r="L9" s="6"/>
      <c r="M9" s="6"/>
      <c r="N9" s="6"/>
      <c r="O9" s="6"/>
    </row>
    <row r="10" spans="1:15" ht="42.75" customHeight="1" x14ac:dyDescent="0.25">
      <c r="B10" s="15"/>
      <c r="C10" s="3"/>
      <c r="D10" s="5"/>
      <c r="E10" s="5"/>
      <c r="G10" s="25"/>
      <c r="H10" s="25"/>
      <c r="I10" s="6"/>
      <c r="J10" s="6"/>
      <c r="K10" s="6"/>
      <c r="L10" s="6"/>
      <c r="M10" s="6"/>
      <c r="N10" s="6"/>
      <c r="O10" s="6"/>
    </row>
    <row r="11" spans="1:15" ht="42.75" customHeight="1" x14ac:dyDescent="0.25">
      <c r="B11" s="15"/>
      <c r="C11" s="3"/>
      <c r="D11" s="5"/>
      <c r="E11" s="5"/>
      <c r="G11" s="25"/>
      <c r="H11" s="25"/>
      <c r="I11" s="6"/>
      <c r="J11" s="6"/>
      <c r="K11" s="6"/>
      <c r="L11" s="6"/>
      <c r="M11" s="6"/>
      <c r="N11" s="6"/>
      <c r="O11" s="6"/>
    </row>
    <row r="12" spans="1:15" ht="42.75" customHeight="1" x14ac:dyDescent="0.25">
      <c r="B12" s="15"/>
      <c r="C12" s="3"/>
      <c r="D12" s="5"/>
      <c r="E12" s="5"/>
      <c r="G12" s="25"/>
      <c r="H12" s="25"/>
      <c r="I12" s="6"/>
      <c r="J12" s="6"/>
      <c r="K12" s="6"/>
      <c r="L12" s="6"/>
      <c r="M12" s="6"/>
      <c r="N12" s="6"/>
      <c r="O12" s="6"/>
    </row>
    <row r="13" spans="1:15" x14ac:dyDescent="0.25">
      <c r="B13" s="15"/>
      <c r="G13" s="25"/>
      <c r="H13" s="26"/>
    </row>
    <row r="14" spans="1:15" x14ac:dyDescent="0.25">
      <c r="B14" s="15"/>
      <c r="G14" s="25"/>
      <c r="H14" s="26"/>
    </row>
    <row r="15" spans="1:15" x14ac:dyDescent="0.25">
      <c r="B15" s="15"/>
      <c r="G15" s="25"/>
      <c r="H15" s="26"/>
    </row>
    <row r="16" spans="1:15" x14ac:dyDescent="0.25">
      <c r="B16" s="15"/>
      <c r="G16" s="25"/>
      <c r="H16" s="26"/>
    </row>
    <row r="17" spans="2:8" x14ac:dyDescent="0.25">
      <c r="B17" s="15"/>
      <c r="G17" s="25"/>
      <c r="H17" s="26"/>
    </row>
    <row r="18" spans="2:8" x14ac:dyDescent="0.25">
      <c r="B18" s="15"/>
      <c r="G18" s="25"/>
      <c r="H18" s="26"/>
    </row>
    <row r="19" spans="2:8" x14ac:dyDescent="0.25">
      <c r="B19" s="15"/>
      <c r="G19" s="25"/>
      <c r="H19" s="26"/>
    </row>
    <row r="20" spans="2:8" x14ac:dyDescent="0.25">
      <c r="B20" s="15"/>
      <c r="G20" s="25"/>
      <c r="H20" s="26"/>
    </row>
    <row r="21" spans="2:8" x14ac:dyDescent="0.25">
      <c r="B21" s="15"/>
      <c r="G21" s="25"/>
      <c r="H21" s="26"/>
    </row>
    <row r="22" spans="2:8" x14ac:dyDescent="0.25">
      <c r="B22" s="15"/>
      <c r="G22" s="25"/>
      <c r="H22" s="26"/>
    </row>
    <row r="23" spans="2:8" x14ac:dyDescent="0.25">
      <c r="B23" s="15"/>
      <c r="G23" s="25"/>
      <c r="H23" s="26"/>
    </row>
    <row r="24" spans="2:8" x14ac:dyDescent="0.25">
      <c r="B24" s="15"/>
      <c r="G24" s="25"/>
      <c r="H24" s="26"/>
    </row>
    <row r="25" spans="2:8" x14ac:dyDescent="0.25">
      <c r="B25" s="15"/>
      <c r="G25" s="25"/>
      <c r="H25" s="26"/>
    </row>
    <row r="26" spans="2:8" x14ac:dyDescent="0.25">
      <c r="B26" s="15"/>
      <c r="G26" s="25"/>
      <c r="H26" s="26"/>
    </row>
    <row r="27" spans="2:8" x14ac:dyDescent="0.25">
      <c r="B27" s="15"/>
      <c r="G27" s="25"/>
      <c r="H27" s="26"/>
    </row>
    <row r="28" spans="2:8" x14ac:dyDescent="0.25">
      <c r="B28" s="15"/>
      <c r="G28" s="25"/>
      <c r="H28" s="26"/>
    </row>
    <row r="29" spans="2:8" x14ac:dyDescent="0.25">
      <c r="B29" s="15"/>
      <c r="G29" s="25"/>
      <c r="H29" s="26"/>
    </row>
    <row r="30" spans="2:8" x14ac:dyDescent="0.25">
      <c r="B30" s="15"/>
      <c r="G30" s="25"/>
      <c r="H30" s="26"/>
    </row>
    <row r="31" spans="2:8" x14ac:dyDescent="0.25">
      <c r="B31" s="15"/>
      <c r="G31" s="25"/>
      <c r="H31" s="26"/>
    </row>
    <row r="32" spans="2:8" x14ac:dyDescent="0.25">
      <c r="B32" s="15"/>
      <c r="G32" s="27"/>
      <c r="H32" s="26"/>
    </row>
    <row r="33" spans="2:8" x14ac:dyDescent="0.25">
      <c r="B33" s="15"/>
      <c r="G33" s="25"/>
      <c r="H33" s="26"/>
    </row>
    <row r="34" spans="2:8" x14ac:dyDescent="0.25">
      <c r="B34" s="15"/>
      <c r="G34" s="25"/>
      <c r="H34" s="26"/>
    </row>
    <row r="35" spans="2:8" x14ac:dyDescent="0.25">
      <c r="B35" s="15"/>
      <c r="G35" s="25"/>
      <c r="H35" s="26"/>
    </row>
    <row r="36" spans="2:8" x14ac:dyDescent="0.25">
      <c r="B36" s="15"/>
      <c r="G36" s="25"/>
      <c r="H36" s="26"/>
    </row>
    <row r="37" spans="2:8" x14ac:dyDescent="0.25">
      <c r="B37" s="15"/>
      <c r="G37" s="25"/>
      <c r="H37" s="26"/>
    </row>
    <row r="38" spans="2:8" x14ac:dyDescent="0.25">
      <c r="B38" s="21"/>
      <c r="G38" s="25"/>
      <c r="H38" s="26"/>
    </row>
    <row r="39" spans="2:8" x14ac:dyDescent="0.25">
      <c r="B39" s="21"/>
      <c r="G39" s="25"/>
      <c r="H39" s="26"/>
    </row>
    <row r="40" spans="2:8" x14ac:dyDescent="0.25">
      <c r="B40" s="21"/>
      <c r="G40" s="25"/>
      <c r="H40" s="26"/>
    </row>
    <row r="41" spans="2:8" x14ac:dyDescent="0.25">
      <c r="B41" s="21"/>
      <c r="G41" s="25"/>
      <c r="H41" s="26"/>
    </row>
    <row r="42" spans="2:8" x14ac:dyDescent="0.25">
      <c r="B42" s="21"/>
      <c r="G42" s="25"/>
      <c r="H42" s="26"/>
    </row>
    <row r="43" spans="2:8" x14ac:dyDescent="0.25">
      <c r="B43" s="15"/>
      <c r="G43" s="25"/>
      <c r="H43" s="26"/>
    </row>
    <row r="44" spans="2:8" x14ac:dyDescent="0.25">
      <c r="B44" s="15"/>
      <c r="G44" s="25"/>
      <c r="H44" s="26"/>
    </row>
    <row r="45" spans="2:8" x14ac:dyDescent="0.25">
      <c r="B45" s="15"/>
      <c r="G45" s="25"/>
      <c r="H45" s="26"/>
    </row>
    <row r="46" spans="2:8" x14ac:dyDescent="0.25">
      <c r="B46" s="15"/>
      <c r="G46" s="25"/>
      <c r="H46" s="26"/>
    </row>
    <row r="47" spans="2:8" x14ac:dyDescent="0.25">
      <c r="B47" s="15"/>
      <c r="G47" s="25"/>
      <c r="H47" s="26"/>
    </row>
    <row r="48" spans="2:8" x14ac:dyDescent="0.25">
      <c r="B48" s="15"/>
      <c r="G48" s="25"/>
      <c r="H48" s="26"/>
    </row>
    <row r="49" spans="2:8" x14ac:dyDescent="0.25">
      <c r="B49" s="15"/>
      <c r="G49" s="25"/>
      <c r="H49" s="26"/>
    </row>
    <row r="50" spans="2:8" x14ac:dyDescent="0.25">
      <c r="B50" s="15"/>
      <c r="G50" s="25"/>
      <c r="H50" s="26"/>
    </row>
    <row r="51" spans="2:8" x14ac:dyDescent="0.25">
      <c r="B51" s="15"/>
      <c r="G51" s="25"/>
      <c r="H51" s="26"/>
    </row>
    <row r="52" spans="2:8" x14ac:dyDescent="0.25">
      <c r="B52" s="15"/>
      <c r="G52" s="25"/>
      <c r="H52" s="26"/>
    </row>
    <row r="53" spans="2:8" x14ac:dyDescent="0.25">
      <c r="B53" s="15"/>
      <c r="G53" s="25"/>
      <c r="H53" s="26"/>
    </row>
    <row r="54" spans="2:8" x14ac:dyDescent="0.25">
      <c r="B54" s="15"/>
      <c r="G54" s="25"/>
      <c r="H54" s="26"/>
    </row>
    <row r="55" spans="2:8" x14ac:dyDescent="0.25">
      <c r="B55" s="15"/>
      <c r="G55" s="25"/>
      <c r="H55" s="26"/>
    </row>
    <row r="56" spans="2:8" x14ac:dyDescent="0.25">
      <c r="B56" s="15"/>
      <c r="G56" s="25"/>
      <c r="H56" s="26"/>
    </row>
    <row r="57" spans="2:8" x14ac:dyDescent="0.25">
      <c r="B57" s="15"/>
      <c r="G57" s="25"/>
      <c r="H57" s="26"/>
    </row>
    <row r="58" spans="2:8" x14ac:dyDescent="0.25">
      <c r="B58" s="15"/>
      <c r="G58" s="25"/>
      <c r="H58" s="26"/>
    </row>
    <row r="59" spans="2:8" x14ac:dyDescent="0.25">
      <c r="B59" s="15"/>
      <c r="G59" s="25"/>
      <c r="H59" s="26"/>
    </row>
    <row r="60" spans="2:8" x14ac:dyDescent="0.25">
      <c r="B60" s="15"/>
      <c r="G60" s="25"/>
      <c r="H60" s="26"/>
    </row>
    <row r="61" spans="2:8" x14ac:dyDescent="0.25">
      <c r="B61" s="15"/>
      <c r="G61" s="25"/>
      <c r="H61" s="26"/>
    </row>
    <row r="62" spans="2:8" x14ac:dyDescent="0.25">
      <c r="B62" s="15"/>
      <c r="G62" s="25"/>
      <c r="H62" s="26"/>
    </row>
    <row r="63" spans="2:8" x14ac:dyDescent="0.25">
      <c r="B63" s="15"/>
      <c r="G63" s="25"/>
      <c r="H63" s="26"/>
    </row>
    <row r="64" spans="2:8" x14ac:dyDescent="0.25">
      <c r="B64" s="15"/>
      <c r="G64" s="25"/>
      <c r="H64" s="26"/>
    </row>
    <row r="65" spans="2:8" x14ac:dyDescent="0.25">
      <c r="B65" s="15"/>
      <c r="G65" s="25"/>
      <c r="H65" s="26"/>
    </row>
    <row r="66" spans="2:8" x14ac:dyDescent="0.25">
      <c r="B66" s="15"/>
      <c r="G66" s="25"/>
      <c r="H66" s="26"/>
    </row>
    <row r="67" spans="2:8" x14ac:dyDescent="0.25">
      <c r="B67" s="15"/>
      <c r="G67" s="25"/>
      <c r="H67" s="26"/>
    </row>
    <row r="68" spans="2:8" x14ac:dyDescent="0.25">
      <c r="B68" s="15"/>
      <c r="G68" s="25"/>
      <c r="H68" s="26"/>
    </row>
    <row r="69" spans="2:8" x14ac:dyDescent="0.25">
      <c r="B69" s="15"/>
      <c r="G69" s="25"/>
      <c r="H69" s="26"/>
    </row>
    <row r="70" spans="2:8" x14ac:dyDescent="0.25">
      <c r="B70" s="15"/>
      <c r="G70" s="25"/>
      <c r="H70" s="26"/>
    </row>
    <row r="71" spans="2:8" x14ac:dyDescent="0.25">
      <c r="B71" s="15"/>
      <c r="G71" s="25"/>
      <c r="H71" s="26"/>
    </row>
    <row r="72" spans="2:8" x14ac:dyDescent="0.25">
      <c r="B72" s="21"/>
      <c r="G72" s="25"/>
      <c r="H72" s="26"/>
    </row>
    <row r="73" spans="2:8" x14ac:dyDescent="0.25">
      <c r="B73" s="15"/>
      <c r="G73" s="25"/>
      <c r="H73" s="26"/>
    </row>
    <row r="74" spans="2:8" x14ac:dyDescent="0.25">
      <c r="B74" s="15"/>
      <c r="G74" s="25"/>
      <c r="H74" s="26"/>
    </row>
    <row r="75" spans="2:8" x14ac:dyDescent="0.25">
      <c r="B75" s="15"/>
      <c r="G75" s="25"/>
      <c r="H75" s="26"/>
    </row>
    <row r="76" spans="2:8" x14ac:dyDescent="0.25">
      <c r="B76" s="15"/>
      <c r="G76" s="25"/>
      <c r="H76" s="26"/>
    </row>
    <row r="77" spans="2:8" x14ac:dyDescent="0.25">
      <c r="B77" s="15"/>
      <c r="G77" s="25"/>
      <c r="H77" s="26"/>
    </row>
    <row r="78" spans="2:8" x14ac:dyDescent="0.25">
      <c r="B78" s="12"/>
      <c r="G78" s="25"/>
      <c r="H78" s="26"/>
    </row>
    <row r="79" spans="2:8" x14ac:dyDescent="0.25">
      <c r="G79" s="25"/>
      <c r="H79" s="26"/>
    </row>
    <row r="80" spans="2:8" x14ac:dyDescent="0.25">
      <c r="G80" s="25"/>
      <c r="H80" s="26"/>
    </row>
    <row r="81" spans="7:8" x14ac:dyDescent="0.25">
      <c r="G81" s="25"/>
      <c r="H81" s="26"/>
    </row>
    <row r="82" spans="7:8" x14ac:dyDescent="0.25">
      <c r="G82" s="25"/>
      <c r="H82" s="26"/>
    </row>
    <row r="83" spans="7:8" x14ac:dyDescent="0.25">
      <c r="G83" s="25"/>
      <c r="H83" s="26"/>
    </row>
    <row r="84" spans="7:8" x14ac:dyDescent="0.25">
      <c r="G84" s="6"/>
    </row>
    <row r="85" spans="7:8" x14ac:dyDescent="0.25">
      <c r="G85" s="6"/>
    </row>
    <row r="86" spans="7:8" x14ac:dyDescent="0.25">
      <c r="G86" s="6"/>
    </row>
    <row r="87" spans="7:8" x14ac:dyDescent="0.25">
      <c r="G87" s="6"/>
    </row>
    <row r="88" spans="7:8" x14ac:dyDescent="0.25">
      <c r="G88" s="6"/>
    </row>
    <row r="89" spans="7:8" x14ac:dyDescent="0.25">
      <c r="G89" s="6"/>
    </row>
  </sheetData>
  <autoFilter ref="A2:O2" xr:uid="{00000000-0009-0000-0000-000002000000}"/>
  <mergeCells count="2">
    <mergeCell ref="H1:O1"/>
    <mergeCell ref="A1:G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3"/>
  <sheetViews>
    <sheetView workbookViewId="0">
      <selection activeCell="E18" sqref="E18"/>
    </sheetView>
  </sheetViews>
  <sheetFormatPr defaultRowHeight="15" x14ac:dyDescent="0.25"/>
  <cols>
    <col min="1" max="1" width="16.85546875" customWidth="1"/>
  </cols>
  <sheetData>
    <row r="1" spans="1:2" ht="15" customHeight="1" x14ac:dyDescent="0.25">
      <c r="A1" s="38"/>
      <c r="B1" s="39"/>
    </row>
    <row r="2" spans="1:2" ht="15.75" x14ac:dyDescent="0.25">
      <c r="A2" s="40" t="s">
        <v>307</v>
      </c>
    </row>
    <row r="3" spans="1:2" ht="15.75" x14ac:dyDescent="0.25">
      <c r="A3" s="37" t="s">
        <v>303</v>
      </c>
    </row>
    <row r="4" spans="1:2" ht="15.75" x14ac:dyDescent="0.25">
      <c r="A4" s="37" t="s">
        <v>302</v>
      </c>
    </row>
    <row r="5" spans="1:2" ht="15.75" x14ac:dyDescent="0.25">
      <c r="A5" s="37" t="s">
        <v>304</v>
      </c>
    </row>
    <row r="8" spans="1:2" ht="15.75" x14ac:dyDescent="0.25">
      <c r="A8" s="40" t="s">
        <v>369</v>
      </c>
    </row>
    <row r="9" spans="1:2" ht="15.75" x14ac:dyDescent="0.25">
      <c r="A9" s="37" t="s">
        <v>356</v>
      </c>
    </row>
    <row r="10" spans="1:2" ht="15.75" x14ac:dyDescent="0.25">
      <c r="A10" s="37" t="s">
        <v>353</v>
      </c>
    </row>
    <row r="11" spans="1:2" ht="15.75" x14ac:dyDescent="0.25">
      <c r="A11" s="37" t="s">
        <v>354</v>
      </c>
    </row>
    <row r="12" spans="1:2" ht="15.75" x14ac:dyDescent="0.25">
      <c r="A12" s="37" t="s">
        <v>372</v>
      </c>
    </row>
    <row r="13" spans="1:2" ht="15.75" x14ac:dyDescent="0.25">
      <c r="A13" s="37" t="s">
        <v>355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15"/>
  <sheetViews>
    <sheetView workbookViewId="0">
      <selection activeCell="F14" sqref="F14"/>
    </sheetView>
  </sheetViews>
  <sheetFormatPr defaultRowHeight="15" x14ac:dyDescent="0.25"/>
  <cols>
    <col min="1" max="1" width="11.28515625" customWidth="1"/>
    <col min="2" max="2" width="15.140625" customWidth="1"/>
    <col min="5" max="5" width="10.42578125" customWidth="1"/>
    <col min="6" max="6" width="9.28515625" customWidth="1"/>
  </cols>
  <sheetData>
    <row r="2" spans="1:6" x14ac:dyDescent="0.25">
      <c r="A2" s="65" t="s">
        <v>370</v>
      </c>
      <c r="B2" s="65"/>
    </row>
    <row r="3" spans="1:6" x14ac:dyDescent="0.25">
      <c r="A3" s="42" t="s">
        <v>299</v>
      </c>
      <c r="B3" t="s">
        <v>324</v>
      </c>
    </row>
    <row r="4" spans="1:6" x14ac:dyDescent="0.25">
      <c r="A4" s="43" t="s">
        <v>306</v>
      </c>
      <c r="B4" s="49">
        <v>74897</v>
      </c>
    </row>
    <row r="5" spans="1:6" x14ac:dyDescent="0.25">
      <c r="A5" s="43" t="s">
        <v>300</v>
      </c>
      <c r="B5" s="49">
        <v>19413</v>
      </c>
    </row>
    <row r="6" spans="1:6" x14ac:dyDescent="0.25">
      <c r="A6" s="43" t="s">
        <v>305</v>
      </c>
      <c r="B6" s="49">
        <v>7580</v>
      </c>
    </row>
    <row r="7" spans="1:6" x14ac:dyDescent="0.25">
      <c r="A7" s="43" t="s">
        <v>364</v>
      </c>
      <c r="B7" s="49"/>
    </row>
    <row r="8" spans="1:6" x14ac:dyDescent="0.25">
      <c r="A8" s="43" t="s">
        <v>323</v>
      </c>
      <c r="B8" s="49">
        <v>101890</v>
      </c>
    </row>
    <row r="10" spans="1:6" x14ac:dyDescent="0.25">
      <c r="A10" s="36"/>
      <c r="B10" s="36"/>
    </row>
    <row r="11" spans="1:6" x14ac:dyDescent="0.25">
      <c r="A11" s="65" t="s">
        <v>371</v>
      </c>
      <c r="B11" s="65"/>
      <c r="C11" s="65"/>
      <c r="D11" s="65"/>
      <c r="E11" s="65"/>
      <c r="F11" s="65"/>
    </row>
    <row r="12" spans="1:6" ht="15.75" x14ac:dyDescent="0.25">
      <c r="A12" s="53" t="s">
        <v>365</v>
      </c>
      <c r="B12" s="39">
        <v>74100</v>
      </c>
      <c r="C12" s="66" t="s">
        <v>368</v>
      </c>
      <c r="D12" s="66"/>
      <c r="E12" s="66"/>
      <c r="F12" s="66"/>
    </row>
    <row r="13" spans="1:6" ht="15.75" x14ac:dyDescent="0.25">
      <c r="A13" s="53" t="s">
        <v>366</v>
      </c>
      <c r="B13" s="39">
        <v>23500</v>
      </c>
      <c r="C13" s="39"/>
    </row>
    <row r="14" spans="1:6" ht="16.5" thickBot="1" x14ac:dyDescent="0.3">
      <c r="A14" s="53" t="s">
        <v>367</v>
      </c>
      <c r="B14" s="35">
        <v>8500</v>
      </c>
      <c r="C14" s="39"/>
    </row>
    <row r="15" spans="1:6" ht="15.75" x14ac:dyDescent="0.25">
      <c r="A15" s="37" t="s">
        <v>363</v>
      </c>
      <c r="B15" s="54">
        <f>SUM(B12:B14)</f>
        <v>106100</v>
      </c>
      <c r="C15" s="48"/>
    </row>
  </sheetData>
  <mergeCells count="3">
    <mergeCell ref="A11:F11"/>
    <mergeCell ref="A2:B2"/>
    <mergeCell ref="C12:F12"/>
  </mergeCell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Introduction</vt:lpstr>
      <vt:lpstr>BEV</vt:lpstr>
      <vt:lpstr>FCEV</vt:lpstr>
      <vt:lpstr>Codes</vt:lpstr>
      <vt:lpstr>CA Sales</vt:lpstr>
      <vt:lpstr>BEV!Print_Titles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EMA Truck Analysis</dc:title>
  <dc:creator>Truck and Engine Manufacturers Association;Uploaded by the California Air Resources Board - Mobile Source Control Division</dc:creator>
  <cp:lastModifiedBy>Wente Yin</cp:lastModifiedBy>
  <dcterms:created xsi:type="dcterms:W3CDTF">2018-08-24T14:01:49Z</dcterms:created>
  <dcterms:modified xsi:type="dcterms:W3CDTF">2020-07-03T20:49:57Z</dcterms:modified>
</cp:coreProperties>
</file>